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vmlDrawing1.vml" ContentType="application/vnd.openxmlformats-officedocument.vmlDrawing"/>
  <Override PartName="/xl/drawings/drawing4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Ausfüllhilfe" sheetId="2" state="visible" r:id="rId4"/>
    <sheet name="Tierarten" sheetId="3" state="visible" r:id="rId5"/>
    <sheet name="Register" sheetId="4" state="visible" r:id="rId6"/>
    <sheet name="Bestand" sheetId="5" state="visible" r:id="rId7"/>
    <sheet name="Grenzen" sheetId="6" state="visible" r:id="rId8"/>
  </sheets>
  <definedNames>
    <definedName function="false" hidden="false" localSheetId="4" name="_xlnm.Print_Titles" vbProcedure="false">Bestand!$1:$1</definedName>
    <definedName function="false" hidden="false" localSheetId="5" name="_xlnm.Print_Area" vbProcedure="false">Grenzen!$A$1:$F$23</definedName>
    <definedName function="false" hidden="false" localSheetId="3" name="_xlnm.Print_Titles" vbProcedure="false">Register!$1:$1</definedName>
    <definedName function="false" hidden="true" localSheetId="3" name="_xlnm._FilterDatabase" vbProcedure="false">Register!$A$1:$K$301</definedName>
    <definedName function="false" hidden="false" localSheetId="0" name="_xlnm.Print_Area" vbProcedure="false">Start!$A$1:$F$39</definedName>
    <definedName function="false" hidden="false" localSheetId="2" name="_xlnm.Print_Titles" vbProcedure="false">Tierarten!$1:$1</definedName>
    <definedName function="false" hidden="true" localSheetId="2" name="_xlnm._FilterDatabase" vbProcedure="false">Tierarten!$A$1:$F$21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G1" authorId="0">
      <text>
        <r>
          <rPr>
            <sz val="10"/>
            <rFont val="Arial"/>
            <family val="2"/>
          </rPr>
          <t xml:space="preserve">Bei Geburt „Geburt im eigenen Betrieb“, bei Verendung „Tod im eigenen Betrieb“ eintragen.</t>
        </r>
      </text>
    </comment>
    <comment ref="J1" authorId="0">
      <text>
        <r>
          <rPr>
            <sz val="10"/>
            <rFont val="Arial"/>
            <family val="2"/>
          </rPr>
          <t xml:space="preserve">Anfangsbestand plus alle Vorgänge dieser Tierart bis hierher. Das ist der aktuelle Bestand, den § 32 ViehVerkV verlangt.</t>
        </r>
      </text>
    </comment>
  </commentList>
</comments>
</file>

<file path=xl/sharedStrings.xml><?xml version="1.0" encoding="utf-8"?>
<sst xmlns="http://schemas.openxmlformats.org/spreadsheetml/2006/main" count="112" uniqueCount="92">
  <si>
    <t xml:space="preserve">Bestandsregister</t>
  </si>
  <si>
    <t xml:space="preserve">Version 1.0 · Stand 23.08.2026 · hofbuch.de/vorlagen</t>
  </si>
  <si>
    <t xml:space="preserve">Wofür diese Datei ist</t>
  </si>
  <si>
    <t xml:space="preserve">Zu- und Abgänge im Tierbestand nach § 32 ViehVerkV. Der Bestand rechnet sich Zeile für Zeile mit, je Tierart getrennt. Elektronisch geführt ist ausdrücklich zulässig, eine Excel-Tabelle wird als Form sogar benannt.</t>
  </si>
  <si>
    <t xml:space="preserve">Rechtsgrundlagen und Fristen</t>
  </si>
  <si>
    <t xml:space="preserve">Rechtsgrundlage</t>
  </si>
  <si>
    <t xml:space="preserve">§ 32 ViehVerkV</t>
  </si>
  <si>
    <t xml:space="preserve">Form</t>
  </si>
  <si>
    <t xml:space="preserve">gebunden mit fortlaufenden Seitenzahlen ODER elektronisch, etwa als Excel-Tabelle oder Herdenmanagement-Programm</t>
  </si>
  <si>
    <t xml:space="preserve">Frist</t>
  </si>
  <si>
    <t xml:space="preserve">tagesaktuell führen</t>
  </si>
  <si>
    <t xml:space="preserve">Aufbewahrung</t>
  </si>
  <si>
    <t xml:space="preserve">drei Jahre, gerechnet ab dem 31. Dezember des Jahres der letzten Eintragung — auch nach Aufgabe der Haltung</t>
  </si>
  <si>
    <t xml:space="preserve">Cross Compliance</t>
  </si>
  <si>
    <t xml:space="preserve">fehlende oder fehlerhafte Einträge sind prämienrelevant und können mit Bußgeld geahndet werden</t>
  </si>
  <si>
    <t xml:space="preserve">So füllst du sie aus</t>
  </si>
  <si>
    <t xml:space="preserve">1. Blatt „Tierarten“: je Tierart den Anfangsbestand eintragen.</t>
  </si>
  <si>
    <t xml:space="preserve">2. Jeden Zu- und Abgang eine Zeile im Blatt „Register“, am selben Tag.</t>
  </si>
  <si>
    <t xml:space="preserve">3. Vorgang aus der Auswahlliste. Er entscheidet, ob die Anzahl addiert oder abgezogen wird.</t>
  </si>
  <si>
    <t xml:space="preserve">4. Spalten „lfd. Nr.“ und „Bestand danach“ stehen lassen, die rechnen.</t>
  </si>
  <si>
    <t xml:space="preserve">Zellen-Legende</t>
  </si>
  <si>
    <t xml:space="preserve">Gelb</t>
  </si>
  <si>
    <t xml:space="preserve">ausfüllen</t>
  </si>
  <si>
    <t xml:space="preserve">Grau/kursiv</t>
  </si>
  <si>
    <t xml:space="preserve">Beispielzeile — überschreiben oder löschen</t>
  </si>
  <si>
    <t xml:space="preserve">Weiß</t>
  </si>
  <si>
    <t xml:space="preserve">rechnet sich selbst — bitte nicht überschreiben</t>
  </si>
  <si>
    <t xml:space="preserve">Betriebsangaben</t>
  </si>
  <si>
    <t xml:space="preserve">Betrieb</t>
  </si>
  <si>
    <t xml:space="preserve">Registriernummer (VVVO)</t>
  </si>
  <si>
    <t xml:space="preserve">Bundesland</t>
  </si>
  <si>
    <t xml:space="preserve">Kalenderjahr</t>
  </si>
  <si>
    <t xml:space="preserve">Verantwortlich</t>
  </si>
  <si>
    <t xml:space="preserve">Keine Rechtsberatung. Prüfe die für deinen Betrieb und dein Bundesland geltenden Vorgaben; Landesrecht, Auflagen und Verbandsrichtlinien können mehr verlangen.</t>
  </si>
  <si>
    <t xml:space="preserve">Quellen: ViehVerkV, § 32 · Landwirtschaftskammer Niedersachsen: Führung von Bestandsregistern</t>
  </si>
  <si>
    <t xml:space="preserve">Blatt</t>
  </si>
  <si>
    <t xml:space="preserve">Spalte</t>
  </si>
  <si>
    <t xml:space="preserve">Was gehört hinein</t>
  </si>
  <si>
    <t xml:space="preserve">Tierarten</t>
  </si>
  <si>
    <t xml:space="preserve">Tierart</t>
  </si>
  <si>
    <t xml:space="preserve">Rind, Schwein, Schaf, Ziege. Für jede führst du ein eigenes Register — hier laufen sie in einer Liste, getrennt gerechnet.</t>
  </si>
  <si>
    <t xml:space="preserve">Anfangsbestand</t>
  </si>
  <si>
    <t xml:space="preserve">Bestand am 1. Januar. Einzige Zahl, die du von Hand einträgst.</t>
  </si>
  <si>
    <t xml:space="preserve">Register</t>
  </si>
  <si>
    <t xml:space="preserve">Datum</t>
  </si>
  <si>
    <t xml:space="preserve">Der Tag des Zu- oder Abgangs. Tagesaktuell eintragen.</t>
  </si>
  <si>
    <t xml:space="preserve">Vorgang</t>
  </si>
  <si>
    <t xml:space="preserve">Zugang und Geburt zählen dazu, Abgang, Schlachtung und Verendung ziehen ab.</t>
  </si>
  <si>
    <t xml:space="preserve">Anzahl</t>
  </si>
  <si>
    <t xml:space="preserve">Wie viele Tiere. Bei Einzeltieren 1, bei einer Ferkelpartie die Zahl der Ferkel.</t>
  </si>
  <si>
    <t xml:space="preserve">Ohrmarken / Kennzeichen</t>
  </si>
  <si>
    <t xml:space="preserve">Bei Rindern die Ohrmarkennummer je Tier. Bei Schweinen reicht das Bestandskennzeichen der Partie.</t>
  </si>
  <si>
    <t xml:space="preserve">Vorbesitzer / Übernehmer</t>
  </si>
  <si>
    <t xml:space="preserve">Name und Anschrift oder Registriernummer. Bei Geburt „Geburt im eigenen Betrieb“, bei Verendung „Tod im eigenen Betrieb“.</t>
  </si>
  <si>
    <t xml:space="preserve">Bestand danach</t>
  </si>
  <si>
    <t xml:space="preserve">Anfangsbestand plus alle Vorgänge dieser Tierart bis zu dieser Zeile. Rechnet sich selbst.</t>
  </si>
  <si>
    <t xml:space="preserve">Bestand</t>
  </si>
  <si>
    <t xml:space="preserve">alle Zahlen</t>
  </si>
  <si>
    <t xml:space="preserve">Rechnen sich aus dem Register.</t>
  </si>
  <si>
    <t xml:space="preserve">Nr.</t>
  </si>
  <si>
    <t xml:space="preserve">Nutzungsrichtung</t>
  </si>
  <si>
    <t xml:space="preserve">Standort / Stall</t>
  </si>
  <si>
    <t xml:space="preserve">Bemerkung</t>
  </si>
  <si>
    <t xml:space="preserve">Schwein</t>
  </si>
  <si>
    <t xml:space="preserve">Mast</t>
  </si>
  <si>
    <t xml:space="preserve">Stall 1</t>
  </si>
  <si>
    <t xml:space="preserve">lfd. Nr.</t>
  </si>
  <si>
    <t xml:space="preserve">Vorbesitzer / Übernehmer (Name, Anschrift oder Registriernummer)</t>
  </si>
  <si>
    <t xml:space="preserve">Zu-/Abgang</t>
  </si>
  <si>
    <t xml:space="preserve">Zugang</t>
  </si>
  <si>
    <t xml:space="preserve">— Kennzeichen —</t>
  </si>
  <si>
    <t xml:space="preserve">— Name, Anschrift oder Reg.-Nr. —</t>
  </si>
  <si>
    <t xml:space="preserve">Zugänge</t>
  </si>
  <si>
    <t xml:space="preserve">Geburten</t>
  </si>
  <si>
    <t xml:space="preserve">Abgänge</t>
  </si>
  <si>
    <t xml:space="preserve">Schlachtungen</t>
  </si>
  <si>
    <t xml:space="preserve">Verendungen</t>
  </si>
  <si>
    <t xml:space="preserve">aktueller Bestand</t>
  </si>
  <si>
    <t xml:space="preserve">Eintragungen</t>
  </si>
  <si>
    <t xml:space="preserve">letzte Eintragung</t>
  </si>
  <si>
    <t xml:space="preserve">Was diese Datei nicht kann</t>
  </si>
  <si>
    <t xml:space="preserve">Anders als beim Pflanzenschutz ist Excel hier ausdrücklich zulässig. Drei Dinge bleiben trotzdem an dir:</t>
  </si>
  <si>
    <t xml:space="preserve">Tagesaktuell bleiben</t>
  </si>
  <si>
    <t xml:space="preserve">Das ist die eigentliche Hürde. Ein Zugang, der erst am Wochenende nachgetragen wird, ist kein tagesaktuelles Register. Am Rechner im Büro passiert das schneller als am Stall.</t>
  </si>
  <si>
    <t xml:space="preserve">HIT-Meldung</t>
  </si>
  <si>
    <t xml:space="preserve">Die Meldung an die Tierdatenbank ist ein eigener Vorgang mit eigenen Fristen. Das Register ersetzt sie nicht, und diese Datei meldet nichts.</t>
  </si>
  <si>
    <t xml:space="preserve">Lückenlos bleiben</t>
  </si>
  <si>
    <t xml:space="preserve">Das Register ist ein Nachweis, drei Jahre lang. In einer Tabelle lässt sich eine Zeile spurlos löschen. Eine Korrektur muss nachvollziehbar sein: bearbeiten oder stornieren.</t>
  </si>
  <si>
    <t xml:space="preserve">Das Stallbuch im Hofbuch nimmt den Zugang dort auf, wo er passiert, und kennt kein Löschen, nur Storno. Die Vorlage hier bleibt kostenlos.</t>
  </si>
  <si>
    <t xml:space="preserve">hofbuch.de/vorlagen</t>
  </si>
  <si>
    <t xml:space="preserve">Alle Vorlagen, kostenlos</t>
  </si>
  <si>
    <t xml:space="preserve">Version 1.0 · Stand 23.08.2026 · Keine Rechtsberatung.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</si>
</sst>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dd\.mm\.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F4B3F"/>
      <name val="Arial"/>
      <family val="0"/>
      <charset val="1"/>
    </font>
    <font>
      <sz val="9"/>
      <color rgb="FF6B6B66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8A8A8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  <font>
      <b val="true"/>
      <sz val="10"/>
      <color rgb="FF3F5A2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3C4"/>
        <bgColor rgb="FFECEFDD"/>
      </patternFill>
    </fill>
    <fill>
      <patternFill patternType="solid">
        <fgColor rgb="FFF2F2F0"/>
        <bgColor rgb="FFECEFDD"/>
      </patternFill>
    </fill>
    <fill>
      <patternFill patternType="solid">
        <fgColor rgb="FF2F4B3F"/>
        <bgColor rgb="FF3F5A28"/>
      </patternFill>
    </fill>
    <fill>
      <patternFill patternType="solid">
        <fgColor rgb="FFECEFDD"/>
        <bgColor rgb="FFF2F2F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CE"/>
      </left>
      <right style="thin">
        <color rgb="FFD9D6CE"/>
      </right>
      <top style="thin">
        <color rgb="FFD9D6CE"/>
      </top>
      <bottom style="thin">
        <color rgb="FFD9D6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2F4B3F"/>
          <bgColor rgb="FF000000"/>
        </patternFill>
      </fill>
    </dxf>
    <dxf>
      <fill>
        <patternFill patternType="solid">
          <fgColor rgb="FFF2F2F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8A8A85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3C4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A85"/>
      <rgbColor rgb="FF9999FF"/>
      <rgbColor rgb="FF993366"/>
      <rgbColor rgb="FFFFF3C4"/>
      <rgbColor rgb="FFF2F2F0"/>
      <rgbColor rgb="FF660066"/>
      <rgbColor rgb="FFFF8080"/>
      <rgbColor rgb="FF0066CC"/>
      <rgbColor rgb="FFD9D6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CEF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6"/>
      <rgbColor rgb="FF969696"/>
      <rgbColor rgb="FF003366"/>
      <rgbColor rgb="FF339966"/>
      <rgbColor rgb="FF003300"/>
      <rgbColor rgb="FF3F5A28"/>
      <rgbColor rgb="FF993300"/>
      <rgbColor rgb="FF993366"/>
      <rgbColor rgb="FF333399"/>
      <rgbColor rgb="FF2F4B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0</xdr:rowOff>
    </xdr:from>
    <xdr:to>
      <xdr:col>5</xdr:col>
      <xdr:colOff>64440</xdr:colOff>
      <xdr:row>2</xdr:row>
      <xdr:rowOff>82800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6555240" y="190440"/>
          <a:ext cx="1333080" cy="333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10</xdr:row>
      <xdr:rowOff>126360</xdr:rowOff>
    </xdr:from>
    <xdr:to>
      <xdr:col>1</xdr:col>
      <xdr:colOff>1428480</xdr:colOff>
      <xdr:row>12</xdr:row>
      <xdr:rowOff>97200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211320" y="3467160"/>
          <a:ext cx="1428480" cy="361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10</xdr:row>
      <xdr:rowOff>126360</xdr:rowOff>
    </xdr:from>
    <xdr:to>
      <xdr:col>4</xdr:col>
      <xdr:colOff>990360</xdr:colOff>
      <xdr:row>15</xdr:row>
      <xdr:rowOff>97560</xdr:rowOff>
    </xdr:to>
    <xdr:pic>
      <xdr:nvPicPr>
        <xdr:cNvPr id="2" name="Image 2" descr="Picture"/>
        <xdr:cNvPicPr/>
      </xdr:nvPicPr>
      <xdr:blipFill>
        <a:blip r:embed="rId2"/>
        <a:stretch/>
      </xdr:blipFill>
      <xdr:spPr>
        <a:xfrm>
          <a:off x="6132240" y="3467160"/>
          <a:ext cx="990360" cy="990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1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40"/>
    <col collapsed="false" customWidth="true" hidden="false" outlineLevel="0" max="4" min="4" style="0" width="20"/>
    <col collapsed="false" customWidth="true" hidden="false" outlineLevel="0" max="5" min="5" style="0" width="18"/>
    <col collapsed="false" customWidth="true" hidden="false" outlineLevel="0" max="6" min="6" style="0" width="12"/>
  </cols>
  <sheetData>
    <row r="2" customFormat="false" ht="19.7" hidden="false" customHeight="false" outlineLevel="0" collapsed="false">
      <c r="B2" s="1" t="s">
        <v>0</v>
      </c>
    </row>
    <row r="3" customFormat="false" ht="22.3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true" outlineLevel="0" collapsed="false">
      <c r="B6" s="4" t="s">
        <v>3</v>
      </c>
      <c r="C6" s="4"/>
      <c r="D6" s="4"/>
      <c r="E6" s="4"/>
      <c r="F6" s="4"/>
    </row>
    <row r="7" customFormat="false" ht="15" hidden="false" customHeight="false" outlineLevel="0" collapsed="false">
      <c r="B7" s="4"/>
      <c r="C7" s="4"/>
      <c r="D7" s="4"/>
      <c r="E7" s="4"/>
      <c r="F7" s="4"/>
    </row>
    <row r="8" customFormat="false" ht="15" hidden="false" customHeight="false" outlineLevel="0" collapsed="false">
      <c r="B8" s="4"/>
      <c r="C8" s="4"/>
      <c r="D8" s="4"/>
      <c r="E8" s="4"/>
      <c r="F8" s="4"/>
    </row>
    <row r="10" customFormat="false" ht="15" hidden="false" customHeight="false" outlineLevel="0" collapsed="false">
      <c r="B10" s="3" t="s">
        <v>4</v>
      </c>
    </row>
    <row r="11" customFormat="false" ht="15" hidden="false" customHeight="false" outlineLevel="0" collapsed="false">
      <c r="B11" s="5" t="s">
        <v>5</v>
      </c>
      <c r="C11" s="2" t="s">
        <v>6</v>
      </c>
    </row>
    <row r="12" customFormat="false" ht="32.8" hidden="false" customHeight="false" outlineLevel="0" collapsed="false">
      <c r="B12" s="5" t="s">
        <v>7</v>
      </c>
      <c r="C12" s="2" t="s">
        <v>8</v>
      </c>
    </row>
    <row r="13" customFormat="false" ht="15" hidden="false" customHeight="false" outlineLevel="0" collapsed="false">
      <c r="B13" s="5" t="s">
        <v>9</v>
      </c>
      <c r="C13" s="2" t="s">
        <v>10</v>
      </c>
    </row>
    <row r="14" customFormat="false" ht="32.8" hidden="false" customHeight="false" outlineLevel="0" collapsed="false">
      <c r="B14" s="5" t="s">
        <v>11</v>
      </c>
      <c r="C14" s="2" t="s">
        <v>12</v>
      </c>
    </row>
    <row r="15" customFormat="false" ht="32.8" hidden="false" customHeight="false" outlineLevel="0" collapsed="false">
      <c r="B15" s="5" t="s">
        <v>13</v>
      </c>
      <c r="C15" s="2" t="s">
        <v>14</v>
      </c>
    </row>
    <row r="17" customFormat="false" ht="15" hidden="false" customHeight="false" outlineLevel="0" collapsed="false">
      <c r="B17" s="3" t="s">
        <v>15</v>
      </c>
    </row>
    <row r="18" customFormat="false" ht="15" hidden="false" customHeight="true" outlineLevel="0" collapsed="false">
      <c r="B18" s="4" t="s">
        <v>16</v>
      </c>
      <c r="C18" s="4"/>
      <c r="D18" s="4"/>
      <c r="E18" s="4"/>
      <c r="F18" s="4"/>
    </row>
    <row r="19" customFormat="false" ht="15" hidden="false" customHeight="true" outlineLevel="0" collapsed="false">
      <c r="B19" s="4" t="s">
        <v>17</v>
      </c>
      <c r="C19" s="4"/>
      <c r="D19" s="4"/>
      <c r="E19" s="4"/>
      <c r="F19" s="4"/>
    </row>
    <row r="20" customFormat="false" ht="15" hidden="false" customHeight="true" outlineLevel="0" collapsed="false">
      <c r="B20" s="4" t="s">
        <v>18</v>
      </c>
      <c r="C20" s="4"/>
      <c r="D20" s="4"/>
      <c r="E20" s="4"/>
      <c r="F20" s="4"/>
    </row>
    <row r="21" customFormat="false" ht="15" hidden="false" customHeight="true" outlineLevel="0" collapsed="false">
      <c r="B21" s="4" t="s">
        <v>19</v>
      </c>
      <c r="C21" s="4"/>
      <c r="D21" s="4"/>
      <c r="E21" s="4"/>
      <c r="F21" s="4"/>
    </row>
    <row r="23" customFormat="false" ht="15" hidden="false" customHeight="false" outlineLevel="0" collapsed="false">
      <c r="B23" s="3" t="s">
        <v>20</v>
      </c>
    </row>
    <row r="24" customFormat="false" ht="15" hidden="false" customHeight="false" outlineLevel="0" collapsed="false">
      <c r="B24" s="6" t="s">
        <v>21</v>
      </c>
      <c r="C24" s="5" t="s">
        <v>22</v>
      </c>
    </row>
    <row r="25" customFormat="false" ht="15" hidden="false" customHeight="false" outlineLevel="0" collapsed="false">
      <c r="B25" s="7" t="s">
        <v>23</v>
      </c>
      <c r="C25" s="5" t="s">
        <v>24</v>
      </c>
    </row>
    <row r="26" customFormat="false" ht="15" hidden="false" customHeight="false" outlineLevel="0" collapsed="false">
      <c r="B26" s="5" t="s">
        <v>25</v>
      </c>
      <c r="C26" s="5" t="s">
        <v>26</v>
      </c>
    </row>
    <row r="28" customFormat="false" ht="15" hidden="false" customHeight="false" outlineLevel="0" collapsed="false">
      <c r="B28" s="3" t="s">
        <v>27</v>
      </c>
    </row>
    <row r="29" customFormat="false" ht="15" hidden="false" customHeight="false" outlineLevel="0" collapsed="false">
      <c r="B29" s="5" t="s">
        <v>28</v>
      </c>
      <c r="C29" s="8"/>
    </row>
    <row r="30" customFormat="false" ht="15" hidden="false" customHeight="false" outlineLevel="0" collapsed="false">
      <c r="B30" s="5" t="s">
        <v>29</v>
      </c>
      <c r="C30" s="8"/>
    </row>
    <row r="31" customFormat="false" ht="15" hidden="false" customHeight="false" outlineLevel="0" collapsed="false">
      <c r="B31" s="5" t="s">
        <v>30</v>
      </c>
      <c r="C31" s="8"/>
    </row>
    <row r="32" customFormat="false" ht="15" hidden="false" customHeight="false" outlineLevel="0" collapsed="false">
      <c r="B32" s="5" t="s">
        <v>31</v>
      </c>
      <c r="C32" s="8"/>
    </row>
    <row r="33" customFormat="false" ht="15" hidden="false" customHeight="false" outlineLevel="0" collapsed="false">
      <c r="B33" s="5" t="s">
        <v>32</v>
      </c>
      <c r="C33" s="8"/>
    </row>
    <row r="35" customFormat="false" ht="15" hidden="false" customHeight="true" outlineLevel="0" collapsed="false">
      <c r="B35" s="9" t="s">
        <v>33</v>
      </c>
      <c r="C35" s="9"/>
      <c r="D35" s="9"/>
      <c r="E35" s="9"/>
      <c r="F35" s="9"/>
    </row>
    <row r="36" customFormat="false" ht="15" hidden="false" customHeight="false" outlineLevel="0" collapsed="false">
      <c r="B36" s="9"/>
      <c r="C36" s="9"/>
      <c r="D36" s="9"/>
      <c r="E36" s="9"/>
      <c r="F36" s="9"/>
    </row>
    <row r="38" customFormat="false" ht="15" hidden="false" customHeight="true" outlineLevel="0" collapsed="false">
      <c r="B38" s="9" t="s">
        <v>34</v>
      </c>
      <c r="C38" s="9"/>
      <c r="D38" s="9"/>
      <c r="E38" s="9"/>
      <c r="F38" s="9"/>
    </row>
    <row r="39" customFormat="false" ht="15" hidden="false" customHeight="false" outlineLevel="0" collapsed="false">
      <c r="B39" s="9"/>
      <c r="C39" s="9"/>
      <c r="D39" s="9"/>
      <c r="E39" s="9"/>
      <c r="F39" s="9"/>
    </row>
  </sheetData>
  <mergeCells count="7">
    <mergeCell ref="B6:F8"/>
    <mergeCell ref="B18:F18"/>
    <mergeCell ref="B19:F19"/>
    <mergeCell ref="B20:F20"/>
    <mergeCell ref="B21:F21"/>
    <mergeCell ref="B35:F36"/>
    <mergeCell ref="B38:F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0"/>
    <col collapsed="false" customWidth="true" hidden="false" outlineLevel="0" max="3" min="3" style="0" width="78"/>
  </cols>
  <sheetData>
    <row r="1" customFormat="false" ht="15" hidden="false" customHeight="false" outlineLevel="0" collapsed="false">
      <c r="A1" s="10" t="s">
        <v>35</v>
      </c>
      <c r="B1" s="10" t="s">
        <v>36</v>
      </c>
      <c r="C1" s="10" t="s">
        <v>37</v>
      </c>
    </row>
    <row r="2" customFormat="false" ht="27.75" hidden="false" customHeight="true" outlineLevel="0" collapsed="false">
      <c r="A2" s="11" t="s">
        <v>38</v>
      </c>
      <c r="B2" s="12" t="s">
        <v>39</v>
      </c>
      <c r="C2" s="13" t="s">
        <v>40</v>
      </c>
    </row>
    <row r="3" customFormat="false" ht="27.75" hidden="false" customHeight="true" outlineLevel="0" collapsed="false">
      <c r="A3" s="11" t="s">
        <v>38</v>
      </c>
      <c r="B3" s="12" t="s">
        <v>41</v>
      </c>
      <c r="C3" s="13" t="s">
        <v>42</v>
      </c>
    </row>
    <row r="4" customFormat="false" ht="27.75" hidden="false" customHeight="true" outlineLevel="0" collapsed="false">
      <c r="A4" s="11" t="s">
        <v>43</v>
      </c>
      <c r="B4" s="12" t="s">
        <v>44</v>
      </c>
      <c r="C4" s="13" t="s">
        <v>45</v>
      </c>
    </row>
    <row r="5" customFormat="false" ht="27.75" hidden="false" customHeight="true" outlineLevel="0" collapsed="false">
      <c r="A5" s="11" t="s">
        <v>43</v>
      </c>
      <c r="B5" s="12" t="s">
        <v>46</v>
      </c>
      <c r="C5" s="13" t="s">
        <v>47</v>
      </c>
    </row>
    <row r="6" customFormat="false" ht="27.75" hidden="false" customHeight="true" outlineLevel="0" collapsed="false">
      <c r="A6" s="11" t="s">
        <v>43</v>
      </c>
      <c r="B6" s="12" t="s">
        <v>48</v>
      </c>
      <c r="C6" s="13" t="s">
        <v>49</v>
      </c>
    </row>
    <row r="7" customFormat="false" ht="27.75" hidden="false" customHeight="true" outlineLevel="0" collapsed="false">
      <c r="A7" s="11" t="s">
        <v>43</v>
      </c>
      <c r="B7" s="12" t="s">
        <v>50</v>
      </c>
      <c r="C7" s="13" t="s">
        <v>51</v>
      </c>
    </row>
    <row r="8" customFormat="false" ht="27.75" hidden="false" customHeight="true" outlineLevel="0" collapsed="false">
      <c r="A8" s="11" t="s">
        <v>43</v>
      </c>
      <c r="B8" s="12" t="s">
        <v>52</v>
      </c>
      <c r="C8" s="13" t="s">
        <v>53</v>
      </c>
    </row>
    <row r="9" customFormat="false" ht="27.75" hidden="false" customHeight="true" outlineLevel="0" collapsed="false">
      <c r="A9" s="11" t="s">
        <v>43</v>
      </c>
      <c r="B9" s="12" t="s">
        <v>54</v>
      </c>
      <c r="C9" s="13" t="s">
        <v>55</v>
      </c>
    </row>
    <row r="10" customFormat="false" ht="27.75" hidden="false" customHeight="true" outlineLevel="0" collapsed="false">
      <c r="A10" s="11" t="s">
        <v>56</v>
      </c>
      <c r="B10" s="12" t="s">
        <v>57</v>
      </c>
      <c r="C10" s="13" t="s">
        <v>58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0"/>
    <col collapsed="false" customWidth="true" hidden="false" outlineLevel="0" max="3" min="3" style="0" width="15"/>
    <col collapsed="false" customWidth="true" hidden="false" outlineLevel="0" max="4" min="4" style="0" width="22"/>
    <col collapsed="false" customWidth="true" hidden="false" outlineLevel="0" max="5" min="5" style="0" width="24"/>
    <col collapsed="false" customWidth="true" hidden="false" outlineLevel="0" max="6" min="6" style="0" width="28"/>
  </cols>
  <sheetData>
    <row r="1" customFormat="false" ht="33.75" hidden="false" customHeight="true" outlineLevel="0" collapsed="false">
      <c r="A1" s="14" t="s">
        <v>59</v>
      </c>
      <c r="B1" s="14" t="s">
        <v>39</v>
      </c>
      <c r="C1" s="14" t="s">
        <v>41</v>
      </c>
      <c r="D1" s="14" t="s">
        <v>60</v>
      </c>
      <c r="E1" s="14" t="s">
        <v>61</v>
      </c>
      <c r="F1" s="14" t="s">
        <v>62</v>
      </c>
    </row>
    <row r="2" customFormat="false" ht="15" hidden="false" customHeight="false" outlineLevel="0" collapsed="false">
      <c r="A2" s="15" t="n">
        <v>1</v>
      </c>
      <c r="B2" s="15" t="s">
        <v>63</v>
      </c>
      <c r="C2" s="16" t="n">
        <v>180</v>
      </c>
      <c r="D2" s="15" t="s">
        <v>64</v>
      </c>
      <c r="E2" s="15" t="s">
        <v>65</v>
      </c>
      <c r="F2" s="15"/>
    </row>
    <row r="3" customFormat="false" ht="15" hidden="false" customHeight="false" outlineLevel="0" collapsed="false">
      <c r="A3" s="17"/>
      <c r="B3" s="17"/>
      <c r="C3" s="18"/>
      <c r="D3" s="17"/>
      <c r="E3" s="17"/>
      <c r="F3" s="17"/>
    </row>
    <row r="4" customFormat="false" ht="15" hidden="false" customHeight="false" outlineLevel="0" collapsed="false">
      <c r="A4" s="17"/>
      <c r="B4" s="17"/>
      <c r="C4" s="18"/>
      <c r="D4" s="17"/>
      <c r="E4" s="17"/>
      <c r="F4" s="17"/>
    </row>
    <row r="5" customFormat="false" ht="15" hidden="false" customHeight="false" outlineLevel="0" collapsed="false">
      <c r="A5" s="17"/>
      <c r="B5" s="17"/>
      <c r="C5" s="18"/>
      <c r="D5" s="17"/>
      <c r="E5" s="17"/>
      <c r="F5" s="17"/>
    </row>
    <row r="6" customFormat="false" ht="15" hidden="false" customHeight="false" outlineLevel="0" collapsed="false">
      <c r="A6" s="17"/>
      <c r="B6" s="17"/>
      <c r="C6" s="18"/>
      <c r="D6" s="17"/>
      <c r="E6" s="17"/>
      <c r="F6" s="17"/>
    </row>
    <row r="7" customFormat="false" ht="15" hidden="false" customHeight="false" outlineLevel="0" collapsed="false">
      <c r="A7" s="17"/>
      <c r="B7" s="17"/>
      <c r="C7" s="18"/>
      <c r="D7" s="17"/>
      <c r="E7" s="17"/>
      <c r="F7" s="17"/>
    </row>
    <row r="8" customFormat="false" ht="15" hidden="false" customHeight="false" outlineLevel="0" collapsed="false">
      <c r="A8" s="17"/>
      <c r="B8" s="17"/>
      <c r="C8" s="18"/>
      <c r="D8" s="17"/>
      <c r="E8" s="17"/>
      <c r="F8" s="17"/>
    </row>
    <row r="9" customFormat="false" ht="15" hidden="false" customHeight="false" outlineLevel="0" collapsed="false">
      <c r="A9" s="17"/>
      <c r="B9" s="17"/>
      <c r="C9" s="18"/>
      <c r="D9" s="17"/>
      <c r="E9" s="17"/>
      <c r="F9" s="17"/>
    </row>
    <row r="10" customFormat="false" ht="15" hidden="false" customHeight="false" outlineLevel="0" collapsed="false">
      <c r="A10" s="17"/>
      <c r="B10" s="17"/>
      <c r="C10" s="18"/>
      <c r="D10" s="17"/>
      <c r="E10" s="17"/>
      <c r="F10" s="17"/>
    </row>
    <row r="11" customFormat="false" ht="15" hidden="false" customHeight="false" outlineLevel="0" collapsed="false">
      <c r="A11" s="17"/>
      <c r="B11" s="17"/>
      <c r="C11" s="18"/>
      <c r="D11" s="17"/>
      <c r="E11" s="17"/>
      <c r="F11" s="17"/>
    </row>
    <row r="12" customFormat="false" ht="15" hidden="false" customHeight="false" outlineLevel="0" collapsed="false">
      <c r="A12" s="17"/>
      <c r="B12" s="17"/>
      <c r="C12" s="18"/>
      <c r="D12" s="17"/>
      <c r="E12" s="17"/>
      <c r="F12" s="17"/>
    </row>
    <row r="13" customFormat="false" ht="15" hidden="false" customHeight="false" outlineLevel="0" collapsed="false">
      <c r="A13" s="17"/>
      <c r="B13" s="17"/>
      <c r="C13" s="18"/>
      <c r="D13" s="17"/>
      <c r="E13" s="17"/>
      <c r="F13" s="17"/>
    </row>
    <row r="14" customFormat="false" ht="15" hidden="false" customHeight="false" outlineLevel="0" collapsed="false">
      <c r="A14" s="17"/>
      <c r="B14" s="17"/>
      <c r="C14" s="18"/>
      <c r="D14" s="17"/>
      <c r="E14" s="17"/>
      <c r="F14" s="17"/>
    </row>
    <row r="15" customFormat="false" ht="15" hidden="false" customHeight="false" outlineLevel="0" collapsed="false">
      <c r="A15" s="17"/>
      <c r="B15" s="17"/>
      <c r="C15" s="18"/>
      <c r="D15" s="17"/>
      <c r="E15" s="17"/>
      <c r="F15" s="17"/>
    </row>
    <row r="16" customFormat="false" ht="15" hidden="false" customHeight="false" outlineLevel="0" collapsed="false">
      <c r="A16" s="17"/>
      <c r="B16" s="17"/>
      <c r="C16" s="18"/>
      <c r="D16" s="17"/>
      <c r="E16" s="17"/>
      <c r="F16" s="17"/>
    </row>
    <row r="17" customFormat="false" ht="15" hidden="false" customHeight="false" outlineLevel="0" collapsed="false">
      <c r="A17" s="17"/>
      <c r="B17" s="17"/>
      <c r="C17" s="18"/>
      <c r="D17" s="17"/>
      <c r="E17" s="17"/>
      <c r="F17" s="17"/>
    </row>
    <row r="18" customFormat="false" ht="15" hidden="false" customHeight="false" outlineLevel="0" collapsed="false">
      <c r="A18" s="17"/>
      <c r="B18" s="17"/>
      <c r="C18" s="18"/>
      <c r="D18" s="17"/>
      <c r="E18" s="17"/>
      <c r="F18" s="17"/>
    </row>
    <row r="19" customFormat="false" ht="15" hidden="false" customHeight="false" outlineLevel="0" collapsed="false">
      <c r="A19" s="17"/>
      <c r="B19" s="17"/>
      <c r="C19" s="18"/>
      <c r="D19" s="17"/>
      <c r="E19" s="17"/>
      <c r="F19" s="17"/>
    </row>
    <row r="20" customFormat="false" ht="15" hidden="false" customHeight="false" outlineLevel="0" collapsed="false">
      <c r="A20" s="17"/>
      <c r="B20" s="17"/>
      <c r="C20" s="18"/>
      <c r="D20" s="17"/>
      <c r="E20" s="17"/>
      <c r="F20" s="17"/>
    </row>
    <row r="21" customFormat="false" ht="15" hidden="false" customHeight="false" outlineLevel="0" collapsed="false">
      <c r="A21" s="17"/>
      <c r="B21" s="17"/>
      <c r="C21" s="18"/>
      <c r="D21" s="17"/>
      <c r="E21" s="17"/>
      <c r="F21" s="17"/>
    </row>
  </sheetData>
  <autoFilter ref="A1:F21"/>
  <dataValidations count="1">
    <dataValidation allowBlank="true" errorStyle="stop" operator="between" showDropDown="false" showErrorMessage="false" showInputMessage="false" sqref="B2:B21" type="list">
      <formula1>"Rind,Schwein,Schaf,Ziege"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4"/>
    <col collapsed="false" customWidth="true" hidden="false" outlineLevel="0" max="3" min="3" style="0" width="11"/>
    <col collapsed="false" customWidth="true" hidden="false" outlineLevel="0" max="4" min="4" style="0" width="16"/>
    <col collapsed="false" customWidth="true" hidden="false" outlineLevel="0" max="5" min="5" style="0" width="10"/>
    <col collapsed="false" customWidth="true" hidden="false" outlineLevel="0" max="6" min="6" style="0" width="26"/>
    <col collapsed="false" customWidth="true" hidden="false" outlineLevel="0" max="7" min="7" style="0" width="44"/>
    <col collapsed="false" customWidth="true" hidden="false" outlineLevel="0" max="8" min="8" style="0" width="18"/>
    <col collapsed="false" customWidth="true" hidden="false" outlineLevel="0" max="9" min="9" style="0" width="11"/>
    <col collapsed="false" customWidth="true" hidden="false" outlineLevel="0" max="10" min="10" style="0" width="13"/>
    <col collapsed="false" customWidth="true" hidden="false" outlineLevel="0" max="11" min="11" style="0" width="26"/>
  </cols>
  <sheetData>
    <row r="1" customFormat="false" ht="42" hidden="false" customHeight="true" outlineLevel="0" collapsed="false">
      <c r="A1" s="14" t="s">
        <v>66</v>
      </c>
      <c r="B1" s="14" t="s">
        <v>39</v>
      </c>
      <c r="C1" s="14" t="s">
        <v>44</v>
      </c>
      <c r="D1" s="14" t="s">
        <v>46</v>
      </c>
      <c r="E1" s="14" t="s">
        <v>48</v>
      </c>
      <c r="F1" s="14" t="s">
        <v>50</v>
      </c>
      <c r="G1" s="14" t="s">
        <v>67</v>
      </c>
      <c r="H1" s="14" t="s">
        <v>61</v>
      </c>
      <c r="I1" s="14" t="s">
        <v>68</v>
      </c>
      <c r="J1" s="14" t="s">
        <v>54</v>
      </c>
      <c r="K1" s="14" t="s">
        <v>62</v>
      </c>
    </row>
    <row r="2" customFormat="false" ht="15" hidden="false" customHeight="false" outlineLevel="0" collapsed="false">
      <c r="A2" s="12" t="n">
        <f aca="false">IF($B2="","",COUNTIF($B$2:$B2,"&lt;&gt;"))</f>
        <v>1</v>
      </c>
      <c r="B2" s="15" t="s">
        <v>63</v>
      </c>
      <c r="C2" s="19" t="n">
        <v>46085</v>
      </c>
      <c r="D2" s="15" t="s">
        <v>69</v>
      </c>
      <c r="E2" s="20" t="n">
        <v>120</v>
      </c>
      <c r="F2" s="15" t="s">
        <v>70</v>
      </c>
      <c r="G2" s="15" t="s">
        <v>71</v>
      </c>
      <c r="H2" s="15" t="s">
        <v>65</v>
      </c>
      <c r="I2" s="21" t="n">
        <f aca="false">IF(OR($D2="",$E2=""),"",IF(OR($D2="Zugang",$D2="Geburt"),$E2,-$E2))</f>
        <v>120</v>
      </c>
      <c r="J2" s="21" t="n">
        <f aca="false">IF($B2="","",IFERROR(INDEX(Tierarten!$C$2:$C$21,MATCH($B2,Tierarten!$B$2:$B$21,0)),0)+SUMIFS($I$2:$I2,$B$2:$B2,$B2))</f>
        <v>300</v>
      </c>
      <c r="K2" s="15"/>
    </row>
    <row r="3" customFormat="false" ht="15" hidden="false" customHeight="false" outlineLevel="0" collapsed="false">
      <c r="A3" s="12" t="str">
        <f aca="false">IF($B3="","",COUNTIF($B$2:$B3,"&lt;&gt;"))</f>
        <v/>
      </c>
      <c r="B3" s="17"/>
      <c r="C3" s="22"/>
      <c r="D3" s="17"/>
      <c r="E3" s="23"/>
      <c r="F3" s="17"/>
      <c r="G3" s="17"/>
      <c r="H3" s="17"/>
      <c r="I3" s="21" t="str">
        <f aca="false">IF(OR($D3="",$E3=""),"",IF(OR($D3="Zugang",$D3="Geburt"),$E3,-$E3))</f>
        <v/>
      </c>
      <c r="J3" s="21" t="str">
        <f aca="false">IF($B3="","",IFERROR(INDEX(Tierarten!$C$2:$C$21,MATCH($B3,Tierarten!$B$2:$B$21,0)),0)+SUMIFS($I$2:$I3,$B$2:$B3,$B3))</f>
        <v/>
      </c>
      <c r="K3" s="17"/>
    </row>
    <row r="4" customFormat="false" ht="15" hidden="false" customHeight="false" outlineLevel="0" collapsed="false">
      <c r="A4" s="12" t="str">
        <f aca="false">IF($B4="","",COUNTIF($B$2:$B4,"&lt;&gt;"))</f>
        <v/>
      </c>
      <c r="B4" s="17"/>
      <c r="C4" s="22"/>
      <c r="D4" s="17"/>
      <c r="E4" s="23"/>
      <c r="F4" s="17"/>
      <c r="G4" s="17"/>
      <c r="H4" s="17"/>
      <c r="I4" s="21" t="str">
        <f aca="false">IF(OR($D4="",$E4=""),"",IF(OR($D4="Zugang",$D4="Geburt"),$E4,-$E4))</f>
        <v/>
      </c>
      <c r="J4" s="21" t="str">
        <f aca="false">IF($B4="","",IFERROR(INDEX(Tierarten!$C$2:$C$21,MATCH($B4,Tierarten!$B$2:$B$21,0)),0)+SUMIFS($I$2:$I4,$B$2:$B4,$B4))</f>
        <v/>
      </c>
      <c r="K4" s="17"/>
    </row>
    <row r="5" customFormat="false" ht="15" hidden="false" customHeight="false" outlineLevel="0" collapsed="false">
      <c r="A5" s="12" t="str">
        <f aca="false">IF($B5="","",COUNTIF($B$2:$B5,"&lt;&gt;"))</f>
        <v/>
      </c>
      <c r="B5" s="17"/>
      <c r="C5" s="22"/>
      <c r="D5" s="17"/>
      <c r="E5" s="23"/>
      <c r="F5" s="17"/>
      <c r="G5" s="17"/>
      <c r="H5" s="17"/>
      <c r="I5" s="21" t="str">
        <f aca="false">IF(OR($D5="",$E5=""),"",IF(OR($D5="Zugang",$D5="Geburt"),$E5,-$E5))</f>
        <v/>
      </c>
      <c r="J5" s="21" t="str">
        <f aca="false">IF($B5="","",IFERROR(INDEX(Tierarten!$C$2:$C$21,MATCH($B5,Tierarten!$B$2:$B$21,0)),0)+SUMIFS($I$2:$I5,$B$2:$B5,$B5))</f>
        <v/>
      </c>
      <c r="K5" s="17"/>
    </row>
    <row r="6" customFormat="false" ht="15" hidden="false" customHeight="false" outlineLevel="0" collapsed="false">
      <c r="A6" s="12" t="str">
        <f aca="false">IF($B6="","",COUNTIF($B$2:$B6,"&lt;&gt;"))</f>
        <v/>
      </c>
      <c r="B6" s="17"/>
      <c r="C6" s="22"/>
      <c r="D6" s="17"/>
      <c r="E6" s="23"/>
      <c r="F6" s="17"/>
      <c r="G6" s="17"/>
      <c r="H6" s="17"/>
      <c r="I6" s="21" t="str">
        <f aca="false">IF(OR($D6="",$E6=""),"",IF(OR($D6="Zugang",$D6="Geburt"),$E6,-$E6))</f>
        <v/>
      </c>
      <c r="J6" s="21" t="str">
        <f aca="false">IF($B6="","",IFERROR(INDEX(Tierarten!$C$2:$C$21,MATCH($B6,Tierarten!$B$2:$B$21,0)),0)+SUMIFS($I$2:$I6,$B$2:$B6,$B6))</f>
        <v/>
      </c>
      <c r="K6" s="17"/>
    </row>
    <row r="7" customFormat="false" ht="15" hidden="false" customHeight="false" outlineLevel="0" collapsed="false">
      <c r="A7" s="12" t="str">
        <f aca="false">IF($B7="","",COUNTIF($B$2:$B7,"&lt;&gt;"))</f>
        <v/>
      </c>
      <c r="B7" s="17"/>
      <c r="C7" s="22"/>
      <c r="D7" s="17"/>
      <c r="E7" s="23"/>
      <c r="F7" s="17"/>
      <c r="G7" s="17"/>
      <c r="H7" s="17"/>
      <c r="I7" s="21" t="str">
        <f aca="false">IF(OR($D7="",$E7=""),"",IF(OR($D7="Zugang",$D7="Geburt"),$E7,-$E7))</f>
        <v/>
      </c>
      <c r="J7" s="21" t="str">
        <f aca="false">IF($B7="","",IFERROR(INDEX(Tierarten!$C$2:$C$21,MATCH($B7,Tierarten!$B$2:$B$21,0)),0)+SUMIFS($I$2:$I7,$B$2:$B7,$B7))</f>
        <v/>
      </c>
      <c r="K7" s="17"/>
    </row>
    <row r="8" customFormat="false" ht="15" hidden="false" customHeight="false" outlineLevel="0" collapsed="false">
      <c r="A8" s="12" t="str">
        <f aca="false">IF($B8="","",COUNTIF($B$2:$B8,"&lt;&gt;"))</f>
        <v/>
      </c>
      <c r="B8" s="17"/>
      <c r="C8" s="22"/>
      <c r="D8" s="17"/>
      <c r="E8" s="23"/>
      <c r="F8" s="17"/>
      <c r="G8" s="17"/>
      <c r="H8" s="17"/>
      <c r="I8" s="21" t="str">
        <f aca="false">IF(OR($D8="",$E8=""),"",IF(OR($D8="Zugang",$D8="Geburt"),$E8,-$E8))</f>
        <v/>
      </c>
      <c r="J8" s="21" t="str">
        <f aca="false">IF($B8="","",IFERROR(INDEX(Tierarten!$C$2:$C$21,MATCH($B8,Tierarten!$B$2:$B$21,0)),0)+SUMIFS($I$2:$I8,$B$2:$B8,$B8))</f>
        <v/>
      </c>
      <c r="K8" s="17"/>
    </row>
    <row r="9" customFormat="false" ht="15" hidden="false" customHeight="false" outlineLevel="0" collapsed="false">
      <c r="A9" s="12" t="str">
        <f aca="false">IF($B9="","",COUNTIF($B$2:$B9,"&lt;&gt;"))</f>
        <v/>
      </c>
      <c r="B9" s="17"/>
      <c r="C9" s="22"/>
      <c r="D9" s="17"/>
      <c r="E9" s="23"/>
      <c r="F9" s="17"/>
      <c r="G9" s="17"/>
      <c r="H9" s="17"/>
      <c r="I9" s="21" t="str">
        <f aca="false">IF(OR($D9="",$E9=""),"",IF(OR($D9="Zugang",$D9="Geburt"),$E9,-$E9))</f>
        <v/>
      </c>
      <c r="J9" s="21" t="str">
        <f aca="false">IF($B9="","",IFERROR(INDEX(Tierarten!$C$2:$C$21,MATCH($B9,Tierarten!$B$2:$B$21,0)),0)+SUMIFS($I$2:$I9,$B$2:$B9,$B9))</f>
        <v/>
      </c>
      <c r="K9" s="17"/>
    </row>
    <row r="10" customFormat="false" ht="15" hidden="false" customHeight="false" outlineLevel="0" collapsed="false">
      <c r="A10" s="12" t="str">
        <f aca="false">IF($B10="","",COUNTIF($B$2:$B10,"&lt;&gt;"))</f>
        <v/>
      </c>
      <c r="B10" s="17"/>
      <c r="C10" s="22"/>
      <c r="D10" s="17"/>
      <c r="E10" s="23"/>
      <c r="F10" s="17"/>
      <c r="G10" s="17"/>
      <c r="H10" s="17"/>
      <c r="I10" s="21" t="str">
        <f aca="false">IF(OR($D10="",$E10=""),"",IF(OR($D10="Zugang",$D10="Geburt"),$E10,-$E10))</f>
        <v/>
      </c>
      <c r="J10" s="21" t="str">
        <f aca="false">IF($B10="","",IFERROR(INDEX(Tierarten!$C$2:$C$21,MATCH($B10,Tierarten!$B$2:$B$21,0)),0)+SUMIFS($I$2:$I10,$B$2:$B10,$B10))</f>
        <v/>
      </c>
      <c r="K10" s="17"/>
    </row>
    <row r="11" customFormat="false" ht="15" hidden="false" customHeight="false" outlineLevel="0" collapsed="false">
      <c r="A11" s="12" t="str">
        <f aca="false">IF($B11="","",COUNTIF($B$2:$B11,"&lt;&gt;"))</f>
        <v/>
      </c>
      <c r="B11" s="17"/>
      <c r="C11" s="22"/>
      <c r="D11" s="17"/>
      <c r="E11" s="23"/>
      <c r="F11" s="17"/>
      <c r="G11" s="17"/>
      <c r="H11" s="17"/>
      <c r="I11" s="21" t="str">
        <f aca="false">IF(OR($D11="",$E11=""),"",IF(OR($D11="Zugang",$D11="Geburt"),$E11,-$E11))</f>
        <v/>
      </c>
      <c r="J11" s="21" t="str">
        <f aca="false">IF($B11="","",IFERROR(INDEX(Tierarten!$C$2:$C$21,MATCH($B11,Tierarten!$B$2:$B$21,0)),0)+SUMIFS($I$2:$I11,$B$2:$B11,$B11))</f>
        <v/>
      </c>
      <c r="K11" s="17"/>
    </row>
    <row r="12" customFormat="false" ht="15" hidden="false" customHeight="false" outlineLevel="0" collapsed="false">
      <c r="A12" s="12" t="str">
        <f aca="false">IF($B12="","",COUNTIF($B$2:$B12,"&lt;&gt;"))</f>
        <v/>
      </c>
      <c r="B12" s="17"/>
      <c r="C12" s="22"/>
      <c r="D12" s="17"/>
      <c r="E12" s="23"/>
      <c r="F12" s="17"/>
      <c r="G12" s="17"/>
      <c r="H12" s="17"/>
      <c r="I12" s="21" t="str">
        <f aca="false">IF(OR($D12="",$E12=""),"",IF(OR($D12="Zugang",$D12="Geburt"),$E12,-$E12))</f>
        <v/>
      </c>
      <c r="J12" s="21" t="str">
        <f aca="false">IF($B12="","",IFERROR(INDEX(Tierarten!$C$2:$C$21,MATCH($B12,Tierarten!$B$2:$B$21,0)),0)+SUMIFS($I$2:$I12,$B$2:$B12,$B12))</f>
        <v/>
      </c>
      <c r="K12" s="17"/>
    </row>
    <row r="13" customFormat="false" ht="15" hidden="false" customHeight="false" outlineLevel="0" collapsed="false">
      <c r="A13" s="12" t="str">
        <f aca="false">IF($B13="","",COUNTIF($B$2:$B13,"&lt;&gt;"))</f>
        <v/>
      </c>
      <c r="B13" s="17"/>
      <c r="C13" s="22"/>
      <c r="D13" s="17"/>
      <c r="E13" s="23"/>
      <c r="F13" s="17"/>
      <c r="G13" s="17"/>
      <c r="H13" s="17"/>
      <c r="I13" s="21" t="str">
        <f aca="false">IF(OR($D13="",$E13=""),"",IF(OR($D13="Zugang",$D13="Geburt"),$E13,-$E13))</f>
        <v/>
      </c>
      <c r="J13" s="21" t="str">
        <f aca="false">IF($B13="","",IFERROR(INDEX(Tierarten!$C$2:$C$21,MATCH($B13,Tierarten!$B$2:$B$21,0)),0)+SUMIFS($I$2:$I13,$B$2:$B13,$B13))</f>
        <v/>
      </c>
      <c r="K13" s="17"/>
    </row>
    <row r="14" customFormat="false" ht="15" hidden="false" customHeight="false" outlineLevel="0" collapsed="false">
      <c r="A14" s="12" t="str">
        <f aca="false">IF($B14="","",COUNTIF($B$2:$B14,"&lt;&gt;"))</f>
        <v/>
      </c>
      <c r="B14" s="17"/>
      <c r="C14" s="22"/>
      <c r="D14" s="17"/>
      <c r="E14" s="23"/>
      <c r="F14" s="17"/>
      <c r="G14" s="17"/>
      <c r="H14" s="17"/>
      <c r="I14" s="21" t="str">
        <f aca="false">IF(OR($D14="",$E14=""),"",IF(OR($D14="Zugang",$D14="Geburt"),$E14,-$E14))</f>
        <v/>
      </c>
      <c r="J14" s="21" t="str">
        <f aca="false">IF($B14="","",IFERROR(INDEX(Tierarten!$C$2:$C$21,MATCH($B14,Tierarten!$B$2:$B$21,0)),0)+SUMIFS($I$2:$I14,$B$2:$B14,$B14))</f>
        <v/>
      </c>
      <c r="K14" s="17"/>
    </row>
    <row r="15" customFormat="false" ht="15" hidden="false" customHeight="false" outlineLevel="0" collapsed="false">
      <c r="A15" s="12" t="str">
        <f aca="false">IF($B15="","",COUNTIF($B$2:$B15,"&lt;&gt;"))</f>
        <v/>
      </c>
      <c r="B15" s="17"/>
      <c r="C15" s="22"/>
      <c r="D15" s="17"/>
      <c r="E15" s="23"/>
      <c r="F15" s="17"/>
      <c r="G15" s="17"/>
      <c r="H15" s="17"/>
      <c r="I15" s="21" t="str">
        <f aca="false">IF(OR($D15="",$E15=""),"",IF(OR($D15="Zugang",$D15="Geburt"),$E15,-$E15))</f>
        <v/>
      </c>
      <c r="J15" s="21" t="str">
        <f aca="false">IF($B15="","",IFERROR(INDEX(Tierarten!$C$2:$C$21,MATCH($B15,Tierarten!$B$2:$B$21,0)),0)+SUMIFS($I$2:$I15,$B$2:$B15,$B15))</f>
        <v/>
      </c>
      <c r="K15" s="17"/>
    </row>
    <row r="16" customFormat="false" ht="15" hidden="false" customHeight="false" outlineLevel="0" collapsed="false">
      <c r="A16" s="12" t="str">
        <f aca="false">IF($B16="","",COUNTIF($B$2:$B16,"&lt;&gt;"))</f>
        <v/>
      </c>
      <c r="B16" s="17"/>
      <c r="C16" s="22"/>
      <c r="D16" s="17"/>
      <c r="E16" s="23"/>
      <c r="F16" s="17"/>
      <c r="G16" s="17"/>
      <c r="H16" s="17"/>
      <c r="I16" s="21" t="str">
        <f aca="false">IF(OR($D16="",$E16=""),"",IF(OR($D16="Zugang",$D16="Geburt"),$E16,-$E16))</f>
        <v/>
      </c>
      <c r="J16" s="21" t="str">
        <f aca="false">IF($B16="","",IFERROR(INDEX(Tierarten!$C$2:$C$21,MATCH($B16,Tierarten!$B$2:$B$21,0)),0)+SUMIFS($I$2:$I16,$B$2:$B16,$B16))</f>
        <v/>
      </c>
      <c r="K16" s="17"/>
    </row>
    <row r="17" customFormat="false" ht="15" hidden="false" customHeight="false" outlineLevel="0" collapsed="false">
      <c r="A17" s="12" t="str">
        <f aca="false">IF($B17="","",COUNTIF($B$2:$B17,"&lt;&gt;"))</f>
        <v/>
      </c>
      <c r="B17" s="17"/>
      <c r="C17" s="22"/>
      <c r="D17" s="17"/>
      <c r="E17" s="23"/>
      <c r="F17" s="17"/>
      <c r="G17" s="17"/>
      <c r="H17" s="17"/>
      <c r="I17" s="21" t="str">
        <f aca="false">IF(OR($D17="",$E17=""),"",IF(OR($D17="Zugang",$D17="Geburt"),$E17,-$E17))</f>
        <v/>
      </c>
      <c r="J17" s="21" t="str">
        <f aca="false">IF($B17="","",IFERROR(INDEX(Tierarten!$C$2:$C$21,MATCH($B17,Tierarten!$B$2:$B$21,0)),0)+SUMIFS($I$2:$I17,$B$2:$B17,$B17))</f>
        <v/>
      </c>
      <c r="K17" s="17"/>
    </row>
    <row r="18" customFormat="false" ht="15" hidden="false" customHeight="false" outlineLevel="0" collapsed="false">
      <c r="A18" s="12" t="str">
        <f aca="false">IF($B18="","",COUNTIF($B$2:$B18,"&lt;&gt;"))</f>
        <v/>
      </c>
      <c r="B18" s="17"/>
      <c r="C18" s="22"/>
      <c r="D18" s="17"/>
      <c r="E18" s="23"/>
      <c r="F18" s="17"/>
      <c r="G18" s="17"/>
      <c r="H18" s="17"/>
      <c r="I18" s="21" t="str">
        <f aca="false">IF(OR($D18="",$E18=""),"",IF(OR($D18="Zugang",$D18="Geburt"),$E18,-$E18))</f>
        <v/>
      </c>
      <c r="J18" s="21" t="str">
        <f aca="false">IF($B18="","",IFERROR(INDEX(Tierarten!$C$2:$C$21,MATCH($B18,Tierarten!$B$2:$B$21,0)),0)+SUMIFS($I$2:$I18,$B$2:$B18,$B18))</f>
        <v/>
      </c>
      <c r="K18" s="17"/>
    </row>
    <row r="19" customFormat="false" ht="15" hidden="false" customHeight="false" outlineLevel="0" collapsed="false">
      <c r="A19" s="12" t="str">
        <f aca="false">IF($B19="","",COUNTIF($B$2:$B19,"&lt;&gt;"))</f>
        <v/>
      </c>
      <c r="B19" s="17"/>
      <c r="C19" s="22"/>
      <c r="D19" s="17"/>
      <c r="E19" s="23"/>
      <c r="F19" s="17"/>
      <c r="G19" s="17"/>
      <c r="H19" s="17"/>
      <c r="I19" s="21" t="str">
        <f aca="false">IF(OR($D19="",$E19=""),"",IF(OR($D19="Zugang",$D19="Geburt"),$E19,-$E19))</f>
        <v/>
      </c>
      <c r="J19" s="21" t="str">
        <f aca="false">IF($B19="","",IFERROR(INDEX(Tierarten!$C$2:$C$21,MATCH($B19,Tierarten!$B$2:$B$21,0)),0)+SUMIFS($I$2:$I19,$B$2:$B19,$B19))</f>
        <v/>
      </c>
      <c r="K19" s="17"/>
    </row>
    <row r="20" customFormat="false" ht="15" hidden="false" customHeight="false" outlineLevel="0" collapsed="false">
      <c r="A20" s="12" t="str">
        <f aca="false">IF($B20="","",COUNTIF($B$2:$B20,"&lt;&gt;"))</f>
        <v/>
      </c>
      <c r="B20" s="17"/>
      <c r="C20" s="22"/>
      <c r="D20" s="17"/>
      <c r="E20" s="23"/>
      <c r="F20" s="17"/>
      <c r="G20" s="17"/>
      <c r="H20" s="17"/>
      <c r="I20" s="21" t="str">
        <f aca="false">IF(OR($D20="",$E20=""),"",IF(OR($D20="Zugang",$D20="Geburt"),$E20,-$E20))</f>
        <v/>
      </c>
      <c r="J20" s="21" t="str">
        <f aca="false">IF($B20="","",IFERROR(INDEX(Tierarten!$C$2:$C$21,MATCH($B20,Tierarten!$B$2:$B$21,0)),0)+SUMIFS($I$2:$I20,$B$2:$B20,$B20))</f>
        <v/>
      </c>
      <c r="K20" s="17"/>
    </row>
    <row r="21" customFormat="false" ht="15" hidden="false" customHeight="false" outlineLevel="0" collapsed="false">
      <c r="A21" s="12" t="str">
        <f aca="false">IF($B21="","",COUNTIF($B$2:$B21,"&lt;&gt;"))</f>
        <v/>
      </c>
      <c r="B21" s="17"/>
      <c r="C21" s="22"/>
      <c r="D21" s="17"/>
      <c r="E21" s="23"/>
      <c r="F21" s="17"/>
      <c r="G21" s="17"/>
      <c r="H21" s="17"/>
      <c r="I21" s="21" t="str">
        <f aca="false">IF(OR($D21="",$E21=""),"",IF(OR($D21="Zugang",$D21="Geburt"),$E21,-$E21))</f>
        <v/>
      </c>
      <c r="J21" s="21" t="str">
        <f aca="false">IF($B21="","",IFERROR(INDEX(Tierarten!$C$2:$C$21,MATCH($B21,Tierarten!$B$2:$B$21,0)),0)+SUMIFS($I$2:$I21,$B$2:$B21,$B21))</f>
        <v/>
      </c>
      <c r="K21" s="17"/>
    </row>
    <row r="22" customFormat="false" ht="15" hidden="false" customHeight="false" outlineLevel="0" collapsed="false">
      <c r="A22" s="12" t="str">
        <f aca="false">IF($B22="","",COUNTIF($B$2:$B22,"&lt;&gt;"))</f>
        <v/>
      </c>
      <c r="B22" s="17"/>
      <c r="C22" s="22"/>
      <c r="D22" s="17"/>
      <c r="E22" s="23"/>
      <c r="F22" s="17"/>
      <c r="G22" s="17"/>
      <c r="H22" s="17"/>
      <c r="I22" s="21" t="str">
        <f aca="false">IF(OR($D22="",$E22=""),"",IF(OR($D22="Zugang",$D22="Geburt"),$E22,-$E22))</f>
        <v/>
      </c>
      <c r="J22" s="21" t="str">
        <f aca="false">IF($B22="","",IFERROR(INDEX(Tierarten!$C$2:$C$21,MATCH($B22,Tierarten!$B$2:$B$21,0)),0)+SUMIFS($I$2:$I22,$B$2:$B22,$B22))</f>
        <v/>
      </c>
      <c r="K22" s="17"/>
    </row>
    <row r="23" customFormat="false" ht="15" hidden="false" customHeight="false" outlineLevel="0" collapsed="false">
      <c r="A23" s="12" t="str">
        <f aca="false">IF($B23="","",COUNTIF($B$2:$B23,"&lt;&gt;"))</f>
        <v/>
      </c>
      <c r="B23" s="17"/>
      <c r="C23" s="22"/>
      <c r="D23" s="17"/>
      <c r="E23" s="23"/>
      <c r="F23" s="17"/>
      <c r="G23" s="17"/>
      <c r="H23" s="17"/>
      <c r="I23" s="21" t="str">
        <f aca="false">IF(OR($D23="",$E23=""),"",IF(OR($D23="Zugang",$D23="Geburt"),$E23,-$E23))</f>
        <v/>
      </c>
      <c r="J23" s="21" t="str">
        <f aca="false">IF($B23="","",IFERROR(INDEX(Tierarten!$C$2:$C$21,MATCH($B23,Tierarten!$B$2:$B$21,0)),0)+SUMIFS($I$2:$I23,$B$2:$B23,$B23))</f>
        <v/>
      </c>
      <c r="K23" s="17"/>
    </row>
    <row r="24" customFormat="false" ht="15" hidden="false" customHeight="false" outlineLevel="0" collapsed="false">
      <c r="A24" s="12" t="str">
        <f aca="false">IF($B24="","",COUNTIF($B$2:$B24,"&lt;&gt;"))</f>
        <v/>
      </c>
      <c r="B24" s="17"/>
      <c r="C24" s="22"/>
      <c r="D24" s="17"/>
      <c r="E24" s="23"/>
      <c r="F24" s="17"/>
      <c r="G24" s="17"/>
      <c r="H24" s="17"/>
      <c r="I24" s="21" t="str">
        <f aca="false">IF(OR($D24="",$E24=""),"",IF(OR($D24="Zugang",$D24="Geburt"),$E24,-$E24))</f>
        <v/>
      </c>
      <c r="J24" s="21" t="str">
        <f aca="false">IF($B24="","",IFERROR(INDEX(Tierarten!$C$2:$C$21,MATCH($B24,Tierarten!$B$2:$B$21,0)),0)+SUMIFS($I$2:$I24,$B$2:$B24,$B24))</f>
        <v/>
      </c>
      <c r="K24" s="17"/>
    </row>
    <row r="25" customFormat="false" ht="15" hidden="false" customHeight="false" outlineLevel="0" collapsed="false">
      <c r="A25" s="12" t="str">
        <f aca="false">IF($B25="","",COUNTIF($B$2:$B25,"&lt;&gt;"))</f>
        <v/>
      </c>
      <c r="B25" s="17"/>
      <c r="C25" s="22"/>
      <c r="D25" s="17"/>
      <c r="E25" s="23"/>
      <c r="F25" s="17"/>
      <c r="G25" s="17"/>
      <c r="H25" s="17"/>
      <c r="I25" s="21" t="str">
        <f aca="false">IF(OR($D25="",$E25=""),"",IF(OR($D25="Zugang",$D25="Geburt"),$E25,-$E25))</f>
        <v/>
      </c>
      <c r="J25" s="21" t="str">
        <f aca="false">IF($B25="","",IFERROR(INDEX(Tierarten!$C$2:$C$21,MATCH($B25,Tierarten!$B$2:$B$21,0)),0)+SUMIFS($I$2:$I25,$B$2:$B25,$B25))</f>
        <v/>
      </c>
      <c r="K25" s="17"/>
    </row>
    <row r="26" customFormat="false" ht="15" hidden="false" customHeight="false" outlineLevel="0" collapsed="false">
      <c r="A26" s="12" t="str">
        <f aca="false">IF($B26="","",COUNTIF($B$2:$B26,"&lt;&gt;"))</f>
        <v/>
      </c>
      <c r="B26" s="17"/>
      <c r="C26" s="22"/>
      <c r="D26" s="17"/>
      <c r="E26" s="23"/>
      <c r="F26" s="17"/>
      <c r="G26" s="17"/>
      <c r="H26" s="17"/>
      <c r="I26" s="21" t="str">
        <f aca="false">IF(OR($D26="",$E26=""),"",IF(OR($D26="Zugang",$D26="Geburt"),$E26,-$E26))</f>
        <v/>
      </c>
      <c r="J26" s="21" t="str">
        <f aca="false">IF($B26="","",IFERROR(INDEX(Tierarten!$C$2:$C$21,MATCH($B26,Tierarten!$B$2:$B$21,0)),0)+SUMIFS($I$2:$I26,$B$2:$B26,$B26))</f>
        <v/>
      </c>
      <c r="K26" s="17"/>
    </row>
    <row r="27" customFormat="false" ht="15" hidden="false" customHeight="false" outlineLevel="0" collapsed="false">
      <c r="A27" s="12" t="str">
        <f aca="false">IF($B27="","",COUNTIF($B$2:$B27,"&lt;&gt;"))</f>
        <v/>
      </c>
      <c r="B27" s="17"/>
      <c r="C27" s="22"/>
      <c r="D27" s="17"/>
      <c r="E27" s="23"/>
      <c r="F27" s="17"/>
      <c r="G27" s="17"/>
      <c r="H27" s="17"/>
      <c r="I27" s="21" t="str">
        <f aca="false">IF(OR($D27="",$E27=""),"",IF(OR($D27="Zugang",$D27="Geburt"),$E27,-$E27))</f>
        <v/>
      </c>
      <c r="J27" s="21" t="str">
        <f aca="false">IF($B27="","",IFERROR(INDEX(Tierarten!$C$2:$C$21,MATCH($B27,Tierarten!$B$2:$B$21,0)),0)+SUMIFS($I$2:$I27,$B$2:$B27,$B27))</f>
        <v/>
      </c>
      <c r="K27" s="17"/>
    </row>
    <row r="28" customFormat="false" ht="15" hidden="false" customHeight="false" outlineLevel="0" collapsed="false">
      <c r="A28" s="12" t="str">
        <f aca="false">IF($B28="","",COUNTIF($B$2:$B28,"&lt;&gt;"))</f>
        <v/>
      </c>
      <c r="B28" s="17"/>
      <c r="C28" s="22"/>
      <c r="D28" s="17"/>
      <c r="E28" s="23"/>
      <c r="F28" s="17"/>
      <c r="G28" s="17"/>
      <c r="H28" s="17"/>
      <c r="I28" s="21" t="str">
        <f aca="false">IF(OR($D28="",$E28=""),"",IF(OR($D28="Zugang",$D28="Geburt"),$E28,-$E28))</f>
        <v/>
      </c>
      <c r="J28" s="21" t="str">
        <f aca="false">IF($B28="","",IFERROR(INDEX(Tierarten!$C$2:$C$21,MATCH($B28,Tierarten!$B$2:$B$21,0)),0)+SUMIFS($I$2:$I28,$B$2:$B28,$B28))</f>
        <v/>
      </c>
      <c r="K28" s="17"/>
    </row>
    <row r="29" customFormat="false" ht="15" hidden="false" customHeight="false" outlineLevel="0" collapsed="false">
      <c r="A29" s="12" t="str">
        <f aca="false">IF($B29="","",COUNTIF($B$2:$B29,"&lt;&gt;"))</f>
        <v/>
      </c>
      <c r="B29" s="17"/>
      <c r="C29" s="22"/>
      <c r="D29" s="17"/>
      <c r="E29" s="23"/>
      <c r="F29" s="17"/>
      <c r="G29" s="17"/>
      <c r="H29" s="17"/>
      <c r="I29" s="21" t="str">
        <f aca="false">IF(OR($D29="",$E29=""),"",IF(OR($D29="Zugang",$D29="Geburt"),$E29,-$E29))</f>
        <v/>
      </c>
      <c r="J29" s="21" t="str">
        <f aca="false">IF($B29="","",IFERROR(INDEX(Tierarten!$C$2:$C$21,MATCH($B29,Tierarten!$B$2:$B$21,0)),0)+SUMIFS($I$2:$I29,$B$2:$B29,$B29))</f>
        <v/>
      </c>
      <c r="K29" s="17"/>
    </row>
    <row r="30" customFormat="false" ht="15" hidden="false" customHeight="false" outlineLevel="0" collapsed="false">
      <c r="A30" s="12" t="str">
        <f aca="false">IF($B30="","",COUNTIF($B$2:$B30,"&lt;&gt;"))</f>
        <v/>
      </c>
      <c r="B30" s="17"/>
      <c r="C30" s="22"/>
      <c r="D30" s="17"/>
      <c r="E30" s="23"/>
      <c r="F30" s="17"/>
      <c r="G30" s="17"/>
      <c r="H30" s="17"/>
      <c r="I30" s="21" t="str">
        <f aca="false">IF(OR($D30="",$E30=""),"",IF(OR($D30="Zugang",$D30="Geburt"),$E30,-$E30))</f>
        <v/>
      </c>
      <c r="J30" s="21" t="str">
        <f aca="false">IF($B30="","",IFERROR(INDEX(Tierarten!$C$2:$C$21,MATCH($B30,Tierarten!$B$2:$B$21,0)),0)+SUMIFS($I$2:$I30,$B$2:$B30,$B30))</f>
        <v/>
      </c>
      <c r="K30" s="17"/>
    </row>
    <row r="31" customFormat="false" ht="15" hidden="false" customHeight="false" outlineLevel="0" collapsed="false">
      <c r="A31" s="12" t="str">
        <f aca="false">IF($B31="","",COUNTIF($B$2:$B31,"&lt;&gt;"))</f>
        <v/>
      </c>
      <c r="B31" s="17"/>
      <c r="C31" s="22"/>
      <c r="D31" s="17"/>
      <c r="E31" s="23"/>
      <c r="F31" s="17"/>
      <c r="G31" s="17"/>
      <c r="H31" s="17"/>
      <c r="I31" s="21" t="str">
        <f aca="false">IF(OR($D31="",$E31=""),"",IF(OR($D31="Zugang",$D31="Geburt"),$E31,-$E31))</f>
        <v/>
      </c>
      <c r="J31" s="21" t="str">
        <f aca="false">IF($B31="","",IFERROR(INDEX(Tierarten!$C$2:$C$21,MATCH($B31,Tierarten!$B$2:$B$21,0)),0)+SUMIFS($I$2:$I31,$B$2:$B31,$B31))</f>
        <v/>
      </c>
      <c r="K31" s="17"/>
    </row>
    <row r="32" customFormat="false" ht="15" hidden="false" customHeight="false" outlineLevel="0" collapsed="false">
      <c r="A32" s="12" t="str">
        <f aca="false">IF($B32="","",COUNTIF($B$2:$B32,"&lt;&gt;"))</f>
        <v/>
      </c>
      <c r="B32" s="17"/>
      <c r="C32" s="22"/>
      <c r="D32" s="17"/>
      <c r="E32" s="23"/>
      <c r="F32" s="17"/>
      <c r="G32" s="17"/>
      <c r="H32" s="17"/>
      <c r="I32" s="21" t="str">
        <f aca="false">IF(OR($D32="",$E32=""),"",IF(OR($D32="Zugang",$D32="Geburt"),$E32,-$E32))</f>
        <v/>
      </c>
      <c r="J32" s="21" t="str">
        <f aca="false">IF($B32="","",IFERROR(INDEX(Tierarten!$C$2:$C$21,MATCH($B32,Tierarten!$B$2:$B$21,0)),0)+SUMIFS($I$2:$I32,$B$2:$B32,$B32))</f>
        <v/>
      </c>
      <c r="K32" s="17"/>
    </row>
    <row r="33" customFormat="false" ht="15" hidden="false" customHeight="false" outlineLevel="0" collapsed="false">
      <c r="A33" s="12" t="str">
        <f aca="false">IF($B33="","",COUNTIF($B$2:$B33,"&lt;&gt;"))</f>
        <v/>
      </c>
      <c r="B33" s="17"/>
      <c r="C33" s="22"/>
      <c r="D33" s="17"/>
      <c r="E33" s="23"/>
      <c r="F33" s="17"/>
      <c r="G33" s="17"/>
      <c r="H33" s="17"/>
      <c r="I33" s="21" t="str">
        <f aca="false">IF(OR($D33="",$E33=""),"",IF(OR($D33="Zugang",$D33="Geburt"),$E33,-$E33))</f>
        <v/>
      </c>
      <c r="J33" s="21" t="str">
        <f aca="false">IF($B33="","",IFERROR(INDEX(Tierarten!$C$2:$C$21,MATCH($B33,Tierarten!$B$2:$B$21,0)),0)+SUMIFS($I$2:$I33,$B$2:$B33,$B33))</f>
        <v/>
      </c>
      <c r="K33" s="17"/>
    </row>
    <row r="34" customFormat="false" ht="15" hidden="false" customHeight="false" outlineLevel="0" collapsed="false">
      <c r="A34" s="12" t="str">
        <f aca="false">IF($B34="","",COUNTIF($B$2:$B34,"&lt;&gt;"))</f>
        <v/>
      </c>
      <c r="B34" s="17"/>
      <c r="C34" s="22"/>
      <c r="D34" s="17"/>
      <c r="E34" s="23"/>
      <c r="F34" s="17"/>
      <c r="G34" s="17"/>
      <c r="H34" s="17"/>
      <c r="I34" s="21" t="str">
        <f aca="false">IF(OR($D34="",$E34=""),"",IF(OR($D34="Zugang",$D34="Geburt"),$E34,-$E34))</f>
        <v/>
      </c>
      <c r="J34" s="21" t="str">
        <f aca="false">IF($B34="","",IFERROR(INDEX(Tierarten!$C$2:$C$21,MATCH($B34,Tierarten!$B$2:$B$21,0)),0)+SUMIFS($I$2:$I34,$B$2:$B34,$B34))</f>
        <v/>
      </c>
      <c r="K34" s="17"/>
    </row>
    <row r="35" customFormat="false" ht="15" hidden="false" customHeight="false" outlineLevel="0" collapsed="false">
      <c r="A35" s="12" t="str">
        <f aca="false">IF($B35="","",COUNTIF($B$2:$B35,"&lt;&gt;"))</f>
        <v/>
      </c>
      <c r="B35" s="17"/>
      <c r="C35" s="22"/>
      <c r="D35" s="17"/>
      <c r="E35" s="23"/>
      <c r="F35" s="17"/>
      <c r="G35" s="17"/>
      <c r="H35" s="17"/>
      <c r="I35" s="21" t="str">
        <f aca="false">IF(OR($D35="",$E35=""),"",IF(OR($D35="Zugang",$D35="Geburt"),$E35,-$E35))</f>
        <v/>
      </c>
      <c r="J35" s="21" t="str">
        <f aca="false">IF($B35="","",IFERROR(INDEX(Tierarten!$C$2:$C$21,MATCH($B35,Tierarten!$B$2:$B$21,0)),0)+SUMIFS($I$2:$I35,$B$2:$B35,$B35))</f>
        <v/>
      </c>
      <c r="K35" s="17"/>
    </row>
    <row r="36" customFormat="false" ht="15" hidden="false" customHeight="false" outlineLevel="0" collapsed="false">
      <c r="A36" s="12" t="str">
        <f aca="false">IF($B36="","",COUNTIF($B$2:$B36,"&lt;&gt;"))</f>
        <v/>
      </c>
      <c r="B36" s="17"/>
      <c r="C36" s="22"/>
      <c r="D36" s="17"/>
      <c r="E36" s="23"/>
      <c r="F36" s="17"/>
      <c r="G36" s="17"/>
      <c r="H36" s="17"/>
      <c r="I36" s="21" t="str">
        <f aca="false">IF(OR($D36="",$E36=""),"",IF(OR($D36="Zugang",$D36="Geburt"),$E36,-$E36))</f>
        <v/>
      </c>
      <c r="J36" s="21" t="str">
        <f aca="false">IF($B36="","",IFERROR(INDEX(Tierarten!$C$2:$C$21,MATCH($B36,Tierarten!$B$2:$B$21,0)),0)+SUMIFS($I$2:$I36,$B$2:$B36,$B36))</f>
        <v/>
      </c>
      <c r="K36" s="17"/>
    </row>
    <row r="37" customFormat="false" ht="15" hidden="false" customHeight="false" outlineLevel="0" collapsed="false">
      <c r="A37" s="12" t="str">
        <f aca="false">IF($B37="","",COUNTIF($B$2:$B37,"&lt;&gt;"))</f>
        <v/>
      </c>
      <c r="B37" s="17"/>
      <c r="C37" s="22"/>
      <c r="D37" s="17"/>
      <c r="E37" s="23"/>
      <c r="F37" s="17"/>
      <c r="G37" s="17"/>
      <c r="H37" s="17"/>
      <c r="I37" s="21" t="str">
        <f aca="false">IF(OR($D37="",$E37=""),"",IF(OR($D37="Zugang",$D37="Geburt"),$E37,-$E37))</f>
        <v/>
      </c>
      <c r="J37" s="21" t="str">
        <f aca="false">IF($B37="","",IFERROR(INDEX(Tierarten!$C$2:$C$21,MATCH($B37,Tierarten!$B$2:$B$21,0)),0)+SUMIFS($I$2:$I37,$B$2:$B37,$B37))</f>
        <v/>
      </c>
      <c r="K37" s="17"/>
    </row>
    <row r="38" customFormat="false" ht="15" hidden="false" customHeight="false" outlineLevel="0" collapsed="false">
      <c r="A38" s="12" t="str">
        <f aca="false">IF($B38="","",COUNTIF($B$2:$B38,"&lt;&gt;"))</f>
        <v/>
      </c>
      <c r="B38" s="17"/>
      <c r="C38" s="22"/>
      <c r="D38" s="17"/>
      <c r="E38" s="23"/>
      <c r="F38" s="17"/>
      <c r="G38" s="17"/>
      <c r="H38" s="17"/>
      <c r="I38" s="21" t="str">
        <f aca="false">IF(OR($D38="",$E38=""),"",IF(OR($D38="Zugang",$D38="Geburt"),$E38,-$E38))</f>
        <v/>
      </c>
      <c r="J38" s="21" t="str">
        <f aca="false">IF($B38="","",IFERROR(INDEX(Tierarten!$C$2:$C$21,MATCH($B38,Tierarten!$B$2:$B$21,0)),0)+SUMIFS($I$2:$I38,$B$2:$B38,$B38))</f>
        <v/>
      </c>
      <c r="K38" s="17"/>
    </row>
    <row r="39" customFormat="false" ht="15" hidden="false" customHeight="false" outlineLevel="0" collapsed="false">
      <c r="A39" s="12" t="str">
        <f aca="false">IF($B39="","",COUNTIF($B$2:$B39,"&lt;&gt;"))</f>
        <v/>
      </c>
      <c r="B39" s="17"/>
      <c r="C39" s="22"/>
      <c r="D39" s="17"/>
      <c r="E39" s="23"/>
      <c r="F39" s="17"/>
      <c r="G39" s="17"/>
      <c r="H39" s="17"/>
      <c r="I39" s="21" t="str">
        <f aca="false">IF(OR($D39="",$E39=""),"",IF(OR($D39="Zugang",$D39="Geburt"),$E39,-$E39))</f>
        <v/>
      </c>
      <c r="J39" s="21" t="str">
        <f aca="false">IF($B39="","",IFERROR(INDEX(Tierarten!$C$2:$C$21,MATCH($B39,Tierarten!$B$2:$B$21,0)),0)+SUMIFS($I$2:$I39,$B$2:$B39,$B39))</f>
        <v/>
      </c>
      <c r="K39" s="17"/>
    </row>
    <row r="40" customFormat="false" ht="15" hidden="false" customHeight="false" outlineLevel="0" collapsed="false">
      <c r="A40" s="12" t="str">
        <f aca="false">IF($B40="","",COUNTIF($B$2:$B40,"&lt;&gt;"))</f>
        <v/>
      </c>
      <c r="B40" s="17"/>
      <c r="C40" s="22"/>
      <c r="D40" s="17"/>
      <c r="E40" s="23"/>
      <c r="F40" s="17"/>
      <c r="G40" s="17"/>
      <c r="H40" s="17"/>
      <c r="I40" s="21" t="str">
        <f aca="false">IF(OR($D40="",$E40=""),"",IF(OR($D40="Zugang",$D40="Geburt"),$E40,-$E40))</f>
        <v/>
      </c>
      <c r="J40" s="21" t="str">
        <f aca="false">IF($B40="","",IFERROR(INDEX(Tierarten!$C$2:$C$21,MATCH($B40,Tierarten!$B$2:$B$21,0)),0)+SUMIFS($I$2:$I40,$B$2:$B40,$B40))</f>
        <v/>
      </c>
      <c r="K40" s="17"/>
    </row>
    <row r="41" customFormat="false" ht="15" hidden="false" customHeight="false" outlineLevel="0" collapsed="false">
      <c r="A41" s="12" t="str">
        <f aca="false">IF($B41="","",COUNTIF($B$2:$B41,"&lt;&gt;"))</f>
        <v/>
      </c>
      <c r="B41" s="17"/>
      <c r="C41" s="22"/>
      <c r="D41" s="17"/>
      <c r="E41" s="23"/>
      <c r="F41" s="17"/>
      <c r="G41" s="17"/>
      <c r="H41" s="17"/>
      <c r="I41" s="21" t="str">
        <f aca="false">IF(OR($D41="",$E41=""),"",IF(OR($D41="Zugang",$D41="Geburt"),$E41,-$E41))</f>
        <v/>
      </c>
      <c r="J41" s="21" t="str">
        <f aca="false">IF($B41="","",IFERROR(INDEX(Tierarten!$C$2:$C$21,MATCH($B41,Tierarten!$B$2:$B$21,0)),0)+SUMIFS($I$2:$I41,$B$2:$B41,$B41))</f>
        <v/>
      </c>
      <c r="K41" s="17"/>
    </row>
    <row r="42" customFormat="false" ht="15" hidden="false" customHeight="false" outlineLevel="0" collapsed="false">
      <c r="A42" s="12" t="str">
        <f aca="false">IF($B42="","",COUNTIF($B$2:$B42,"&lt;&gt;"))</f>
        <v/>
      </c>
      <c r="B42" s="17"/>
      <c r="C42" s="22"/>
      <c r="D42" s="17"/>
      <c r="E42" s="23"/>
      <c r="F42" s="17"/>
      <c r="G42" s="17"/>
      <c r="H42" s="17"/>
      <c r="I42" s="21" t="str">
        <f aca="false">IF(OR($D42="",$E42=""),"",IF(OR($D42="Zugang",$D42="Geburt"),$E42,-$E42))</f>
        <v/>
      </c>
      <c r="J42" s="21" t="str">
        <f aca="false">IF($B42="","",IFERROR(INDEX(Tierarten!$C$2:$C$21,MATCH($B42,Tierarten!$B$2:$B$21,0)),0)+SUMIFS($I$2:$I42,$B$2:$B42,$B42))</f>
        <v/>
      </c>
      <c r="K42" s="17"/>
    </row>
    <row r="43" customFormat="false" ht="15" hidden="false" customHeight="false" outlineLevel="0" collapsed="false">
      <c r="A43" s="12" t="str">
        <f aca="false">IF($B43="","",COUNTIF($B$2:$B43,"&lt;&gt;"))</f>
        <v/>
      </c>
      <c r="B43" s="17"/>
      <c r="C43" s="22"/>
      <c r="D43" s="17"/>
      <c r="E43" s="23"/>
      <c r="F43" s="17"/>
      <c r="G43" s="17"/>
      <c r="H43" s="17"/>
      <c r="I43" s="21" t="str">
        <f aca="false">IF(OR($D43="",$E43=""),"",IF(OR($D43="Zugang",$D43="Geburt"),$E43,-$E43))</f>
        <v/>
      </c>
      <c r="J43" s="21" t="str">
        <f aca="false">IF($B43="","",IFERROR(INDEX(Tierarten!$C$2:$C$21,MATCH($B43,Tierarten!$B$2:$B$21,0)),0)+SUMIFS($I$2:$I43,$B$2:$B43,$B43))</f>
        <v/>
      </c>
      <c r="K43" s="17"/>
    </row>
    <row r="44" customFormat="false" ht="15" hidden="false" customHeight="false" outlineLevel="0" collapsed="false">
      <c r="A44" s="12" t="str">
        <f aca="false">IF($B44="","",COUNTIF($B$2:$B44,"&lt;&gt;"))</f>
        <v/>
      </c>
      <c r="B44" s="17"/>
      <c r="C44" s="22"/>
      <c r="D44" s="17"/>
      <c r="E44" s="23"/>
      <c r="F44" s="17"/>
      <c r="G44" s="17"/>
      <c r="H44" s="17"/>
      <c r="I44" s="21" t="str">
        <f aca="false">IF(OR($D44="",$E44=""),"",IF(OR($D44="Zugang",$D44="Geburt"),$E44,-$E44))</f>
        <v/>
      </c>
      <c r="J44" s="21" t="str">
        <f aca="false">IF($B44="","",IFERROR(INDEX(Tierarten!$C$2:$C$21,MATCH($B44,Tierarten!$B$2:$B$21,0)),0)+SUMIFS($I$2:$I44,$B$2:$B44,$B44))</f>
        <v/>
      </c>
      <c r="K44" s="17"/>
    </row>
    <row r="45" customFormat="false" ht="15" hidden="false" customHeight="false" outlineLevel="0" collapsed="false">
      <c r="A45" s="12" t="str">
        <f aca="false">IF($B45="","",COUNTIF($B$2:$B45,"&lt;&gt;"))</f>
        <v/>
      </c>
      <c r="B45" s="17"/>
      <c r="C45" s="22"/>
      <c r="D45" s="17"/>
      <c r="E45" s="23"/>
      <c r="F45" s="17"/>
      <c r="G45" s="17"/>
      <c r="H45" s="17"/>
      <c r="I45" s="21" t="str">
        <f aca="false">IF(OR($D45="",$E45=""),"",IF(OR($D45="Zugang",$D45="Geburt"),$E45,-$E45))</f>
        <v/>
      </c>
      <c r="J45" s="21" t="str">
        <f aca="false">IF($B45="","",IFERROR(INDEX(Tierarten!$C$2:$C$21,MATCH($B45,Tierarten!$B$2:$B$21,0)),0)+SUMIFS($I$2:$I45,$B$2:$B45,$B45))</f>
        <v/>
      </c>
      <c r="K45" s="17"/>
    </row>
    <row r="46" customFormat="false" ht="15" hidden="false" customHeight="false" outlineLevel="0" collapsed="false">
      <c r="A46" s="12" t="str">
        <f aca="false">IF($B46="","",COUNTIF($B$2:$B46,"&lt;&gt;"))</f>
        <v/>
      </c>
      <c r="B46" s="17"/>
      <c r="C46" s="22"/>
      <c r="D46" s="17"/>
      <c r="E46" s="23"/>
      <c r="F46" s="17"/>
      <c r="G46" s="17"/>
      <c r="H46" s="17"/>
      <c r="I46" s="21" t="str">
        <f aca="false">IF(OR($D46="",$E46=""),"",IF(OR($D46="Zugang",$D46="Geburt"),$E46,-$E46))</f>
        <v/>
      </c>
      <c r="J46" s="21" t="str">
        <f aca="false">IF($B46="","",IFERROR(INDEX(Tierarten!$C$2:$C$21,MATCH($B46,Tierarten!$B$2:$B$21,0)),0)+SUMIFS($I$2:$I46,$B$2:$B46,$B46))</f>
        <v/>
      </c>
      <c r="K46" s="17"/>
    </row>
    <row r="47" customFormat="false" ht="15" hidden="false" customHeight="false" outlineLevel="0" collapsed="false">
      <c r="A47" s="12" t="str">
        <f aca="false">IF($B47="","",COUNTIF($B$2:$B47,"&lt;&gt;"))</f>
        <v/>
      </c>
      <c r="B47" s="17"/>
      <c r="C47" s="22"/>
      <c r="D47" s="17"/>
      <c r="E47" s="23"/>
      <c r="F47" s="17"/>
      <c r="G47" s="17"/>
      <c r="H47" s="17"/>
      <c r="I47" s="21" t="str">
        <f aca="false">IF(OR($D47="",$E47=""),"",IF(OR($D47="Zugang",$D47="Geburt"),$E47,-$E47))</f>
        <v/>
      </c>
      <c r="J47" s="21" t="str">
        <f aca="false">IF($B47="","",IFERROR(INDEX(Tierarten!$C$2:$C$21,MATCH($B47,Tierarten!$B$2:$B$21,0)),0)+SUMIFS($I$2:$I47,$B$2:$B47,$B47))</f>
        <v/>
      </c>
      <c r="K47" s="17"/>
    </row>
    <row r="48" customFormat="false" ht="15" hidden="false" customHeight="false" outlineLevel="0" collapsed="false">
      <c r="A48" s="12" t="str">
        <f aca="false">IF($B48="","",COUNTIF($B$2:$B48,"&lt;&gt;"))</f>
        <v/>
      </c>
      <c r="B48" s="17"/>
      <c r="C48" s="22"/>
      <c r="D48" s="17"/>
      <c r="E48" s="23"/>
      <c r="F48" s="17"/>
      <c r="G48" s="17"/>
      <c r="H48" s="17"/>
      <c r="I48" s="21" t="str">
        <f aca="false">IF(OR($D48="",$E48=""),"",IF(OR($D48="Zugang",$D48="Geburt"),$E48,-$E48))</f>
        <v/>
      </c>
      <c r="J48" s="21" t="str">
        <f aca="false">IF($B48="","",IFERROR(INDEX(Tierarten!$C$2:$C$21,MATCH($B48,Tierarten!$B$2:$B$21,0)),0)+SUMIFS($I$2:$I48,$B$2:$B48,$B48))</f>
        <v/>
      </c>
      <c r="K48" s="17"/>
    </row>
    <row r="49" customFormat="false" ht="15" hidden="false" customHeight="false" outlineLevel="0" collapsed="false">
      <c r="A49" s="12" t="str">
        <f aca="false">IF($B49="","",COUNTIF($B$2:$B49,"&lt;&gt;"))</f>
        <v/>
      </c>
      <c r="B49" s="17"/>
      <c r="C49" s="22"/>
      <c r="D49" s="17"/>
      <c r="E49" s="23"/>
      <c r="F49" s="17"/>
      <c r="G49" s="17"/>
      <c r="H49" s="17"/>
      <c r="I49" s="21" t="str">
        <f aca="false">IF(OR($D49="",$E49=""),"",IF(OR($D49="Zugang",$D49="Geburt"),$E49,-$E49))</f>
        <v/>
      </c>
      <c r="J49" s="21" t="str">
        <f aca="false">IF($B49="","",IFERROR(INDEX(Tierarten!$C$2:$C$21,MATCH($B49,Tierarten!$B$2:$B$21,0)),0)+SUMIFS($I$2:$I49,$B$2:$B49,$B49))</f>
        <v/>
      </c>
      <c r="K49" s="17"/>
    </row>
    <row r="50" customFormat="false" ht="15" hidden="false" customHeight="false" outlineLevel="0" collapsed="false">
      <c r="A50" s="12" t="str">
        <f aca="false">IF($B50="","",COUNTIF($B$2:$B50,"&lt;&gt;"))</f>
        <v/>
      </c>
      <c r="B50" s="17"/>
      <c r="C50" s="22"/>
      <c r="D50" s="17"/>
      <c r="E50" s="23"/>
      <c r="F50" s="17"/>
      <c r="G50" s="17"/>
      <c r="H50" s="17"/>
      <c r="I50" s="21" t="str">
        <f aca="false">IF(OR($D50="",$E50=""),"",IF(OR($D50="Zugang",$D50="Geburt"),$E50,-$E50))</f>
        <v/>
      </c>
      <c r="J50" s="21" t="str">
        <f aca="false">IF($B50="","",IFERROR(INDEX(Tierarten!$C$2:$C$21,MATCH($B50,Tierarten!$B$2:$B$21,0)),0)+SUMIFS($I$2:$I50,$B$2:$B50,$B50))</f>
        <v/>
      </c>
      <c r="K50" s="17"/>
    </row>
    <row r="51" customFormat="false" ht="15" hidden="false" customHeight="false" outlineLevel="0" collapsed="false">
      <c r="A51" s="12" t="str">
        <f aca="false">IF($B51="","",COUNTIF($B$2:$B51,"&lt;&gt;"))</f>
        <v/>
      </c>
      <c r="B51" s="17"/>
      <c r="C51" s="22"/>
      <c r="D51" s="17"/>
      <c r="E51" s="23"/>
      <c r="F51" s="17"/>
      <c r="G51" s="17"/>
      <c r="H51" s="17"/>
      <c r="I51" s="21" t="str">
        <f aca="false">IF(OR($D51="",$E51=""),"",IF(OR($D51="Zugang",$D51="Geburt"),$E51,-$E51))</f>
        <v/>
      </c>
      <c r="J51" s="21" t="str">
        <f aca="false">IF($B51="","",IFERROR(INDEX(Tierarten!$C$2:$C$21,MATCH($B51,Tierarten!$B$2:$B$21,0)),0)+SUMIFS($I$2:$I51,$B$2:$B51,$B51))</f>
        <v/>
      </c>
      <c r="K51" s="17"/>
    </row>
    <row r="52" customFormat="false" ht="15" hidden="false" customHeight="false" outlineLevel="0" collapsed="false">
      <c r="A52" s="12" t="str">
        <f aca="false">IF($B52="","",COUNTIF($B$2:$B52,"&lt;&gt;"))</f>
        <v/>
      </c>
      <c r="B52" s="17"/>
      <c r="C52" s="22"/>
      <c r="D52" s="17"/>
      <c r="E52" s="23"/>
      <c r="F52" s="17"/>
      <c r="G52" s="17"/>
      <c r="H52" s="17"/>
      <c r="I52" s="21" t="str">
        <f aca="false">IF(OR($D52="",$E52=""),"",IF(OR($D52="Zugang",$D52="Geburt"),$E52,-$E52))</f>
        <v/>
      </c>
      <c r="J52" s="21" t="str">
        <f aca="false">IF($B52="","",IFERROR(INDEX(Tierarten!$C$2:$C$21,MATCH($B52,Tierarten!$B$2:$B$21,0)),0)+SUMIFS($I$2:$I52,$B$2:$B52,$B52))</f>
        <v/>
      </c>
      <c r="K52" s="17"/>
    </row>
    <row r="53" customFormat="false" ht="15" hidden="false" customHeight="false" outlineLevel="0" collapsed="false">
      <c r="A53" s="12" t="str">
        <f aca="false">IF($B53="","",COUNTIF($B$2:$B53,"&lt;&gt;"))</f>
        <v/>
      </c>
      <c r="B53" s="17"/>
      <c r="C53" s="22"/>
      <c r="D53" s="17"/>
      <c r="E53" s="23"/>
      <c r="F53" s="17"/>
      <c r="G53" s="17"/>
      <c r="H53" s="17"/>
      <c r="I53" s="21" t="str">
        <f aca="false">IF(OR($D53="",$E53=""),"",IF(OR($D53="Zugang",$D53="Geburt"),$E53,-$E53))</f>
        <v/>
      </c>
      <c r="J53" s="21" t="str">
        <f aca="false">IF($B53="","",IFERROR(INDEX(Tierarten!$C$2:$C$21,MATCH($B53,Tierarten!$B$2:$B$21,0)),0)+SUMIFS($I$2:$I53,$B$2:$B53,$B53))</f>
        <v/>
      </c>
      <c r="K53" s="17"/>
    </row>
    <row r="54" customFormat="false" ht="15" hidden="false" customHeight="false" outlineLevel="0" collapsed="false">
      <c r="A54" s="12" t="str">
        <f aca="false">IF($B54="","",COUNTIF($B$2:$B54,"&lt;&gt;"))</f>
        <v/>
      </c>
      <c r="B54" s="17"/>
      <c r="C54" s="22"/>
      <c r="D54" s="17"/>
      <c r="E54" s="23"/>
      <c r="F54" s="17"/>
      <c r="G54" s="17"/>
      <c r="H54" s="17"/>
      <c r="I54" s="21" t="str">
        <f aca="false">IF(OR($D54="",$E54=""),"",IF(OR($D54="Zugang",$D54="Geburt"),$E54,-$E54))</f>
        <v/>
      </c>
      <c r="J54" s="21" t="str">
        <f aca="false">IF($B54="","",IFERROR(INDEX(Tierarten!$C$2:$C$21,MATCH($B54,Tierarten!$B$2:$B$21,0)),0)+SUMIFS($I$2:$I54,$B$2:$B54,$B54))</f>
        <v/>
      </c>
      <c r="K54" s="17"/>
    </row>
    <row r="55" customFormat="false" ht="15" hidden="false" customHeight="false" outlineLevel="0" collapsed="false">
      <c r="A55" s="12" t="str">
        <f aca="false">IF($B55="","",COUNTIF($B$2:$B55,"&lt;&gt;"))</f>
        <v/>
      </c>
      <c r="B55" s="17"/>
      <c r="C55" s="22"/>
      <c r="D55" s="17"/>
      <c r="E55" s="23"/>
      <c r="F55" s="17"/>
      <c r="G55" s="17"/>
      <c r="H55" s="17"/>
      <c r="I55" s="21" t="str">
        <f aca="false">IF(OR($D55="",$E55=""),"",IF(OR($D55="Zugang",$D55="Geburt"),$E55,-$E55))</f>
        <v/>
      </c>
      <c r="J55" s="21" t="str">
        <f aca="false">IF($B55="","",IFERROR(INDEX(Tierarten!$C$2:$C$21,MATCH($B55,Tierarten!$B$2:$B$21,0)),0)+SUMIFS($I$2:$I55,$B$2:$B55,$B55))</f>
        <v/>
      </c>
      <c r="K55" s="17"/>
    </row>
    <row r="56" customFormat="false" ht="15" hidden="false" customHeight="false" outlineLevel="0" collapsed="false">
      <c r="A56" s="12" t="str">
        <f aca="false">IF($B56="","",COUNTIF($B$2:$B56,"&lt;&gt;"))</f>
        <v/>
      </c>
      <c r="B56" s="17"/>
      <c r="C56" s="22"/>
      <c r="D56" s="17"/>
      <c r="E56" s="23"/>
      <c r="F56" s="17"/>
      <c r="G56" s="17"/>
      <c r="H56" s="17"/>
      <c r="I56" s="21" t="str">
        <f aca="false">IF(OR($D56="",$E56=""),"",IF(OR($D56="Zugang",$D56="Geburt"),$E56,-$E56))</f>
        <v/>
      </c>
      <c r="J56" s="21" t="str">
        <f aca="false">IF($B56="","",IFERROR(INDEX(Tierarten!$C$2:$C$21,MATCH($B56,Tierarten!$B$2:$B$21,0)),0)+SUMIFS($I$2:$I56,$B$2:$B56,$B56))</f>
        <v/>
      </c>
      <c r="K56" s="17"/>
    </row>
    <row r="57" customFormat="false" ht="15" hidden="false" customHeight="false" outlineLevel="0" collapsed="false">
      <c r="A57" s="12" t="str">
        <f aca="false">IF($B57="","",COUNTIF($B$2:$B57,"&lt;&gt;"))</f>
        <v/>
      </c>
      <c r="B57" s="17"/>
      <c r="C57" s="22"/>
      <c r="D57" s="17"/>
      <c r="E57" s="23"/>
      <c r="F57" s="17"/>
      <c r="G57" s="17"/>
      <c r="H57" s="17"/>
      <c r="I57" s="21" t="str">
        <f aca="false">IF(OR($D57="",$E57=""),"",IF(OR($D57="Zugang",$D57="Geburt"),$E57,-$E57))</f>
        <v/>
      </c>
      <c r="J57" s="21" t="str">
        <f aca="false">IF($B57="","",IFERROR(INDEX(Tierarten!$C$2:$C$21,MATCH($B57,Tierarten!$B$2:$B$21,0)),0)+SUMIFS($I$2:$I57,$B$2:$B57,$B57))</f>
        <v/>
      </c>
      <c r="K57" s="17"/>
    </row>
    <row r="58" customFormat="false" ht="15" hidden="false" customHeight="false" outlineLevel="0" collapsed="false">
      <c r="A58" s="12" t="str">
        <f aca="false">IF($B58="","",COUNTIF($B$2:$B58,"&lt;&gt;"))</f>
        <v/>
      </c>
      <c r="B58" s="17"/>
      <c r="C58" s="22"/>
      <c r="D58" s="17"/>
      <c r="E58" s="23"/>
      <c r="F58" s="17"/>
      <c r="G58" s="17"/>
      <c r="H58" s="17"/>
      <c r="I58" s="21" t="str">
        <f aca="false">IF(OR($D58="",$E58=""),"",IF(OR($D58="Zugang",$D58="Geburt"),$E58,-$E58))</f>
        <v/>
      </c>
      <c r="J58" s="21" t="str">
        <f aca="false">IF($B58="","",IFERROR(INDEX(Tierarten!$C$2:$C$21,MATCH($B58,Tierarten!$B$2:$B$21,0)),0)+SUMIFS($I$2:$I58,$B$2:$B58,$B58))</f>
        <v/>
      </c>
      <c r="K58" s="17"/>
    </row>
    <row r="59" customFormat="false" ht="15" hidden="false" customHeight="false" outlineLevel="0" collapsed="false">
      <c r="A59" s="12" t="str">
        <f aca="false">IF($B59="","",COUNTIF($B$2:$B59,"&lt;&gt;"))</f>
        <v/>
      </c>
      <c r="B59" s="17"/>
      <c r="C59" s="22"/>
      <c r="D59" s="17"/>
      <c r="E59" s="23"/>
      <c r="F59" s="17"/>
      <c r="G59" s="17"/>
      <c r="H59" s="17"/>
      <c r="I59" s="21" t="str">
        <f aca="false">IF(OR($D59="",$E59=""),"",IF(OR($D59="Zugang",$D59="Geburt"),$E59,-$E59))</f>
        <v/>
      </c>
      <c r="J59" s="21" t="str">
        <f aca="false">IF($B59="","",IFERROR(INDEX(Tierarten!$C$2:$C$21,MATCH($B59,Tierarten!$B$2:$B$21,0)),0)+SUMIFS($I$2:$I59,$B$2:$B59,$B59))</f>
        <v/>
      </c>
      <c r="K59" s="17"/>
    </row>
    <row r="60" customFormat="false" ht="15" hidden="false" customHeight="false" outlineLevel="0" collapsed="false">
      <c r="A60" s="12" t="str">
        <f aca="false">IF($B60="","",COUNTIF($B$2:$B60,"&lt;&gt;"))</f>
        <v/>
      </c>
      <c r="B60" s="17"/>
      <c r="C60" s="22"/>
      <c r="D60" s="17"/>
      <c r="E60" s="23"/>
      <c r="F60" s="17"/>
      <c r="G60" s="17"/>
      <c r="H60" s="17"/>
      <c r="I60" s="21" t="str">
        <f aca="false">IF(OR($D60="",$E60=""),"",IF(OR($D60="Zugang",$D60="Geburt"),$E60,-$E60))</f>
        <v/>
      </c>
      <c r="J60" s="21" t="str">
        <f aca="false">IF($B60="","",IFERROR(INDEX(Tierarten!$C$2:$C$21,MATCH($B60,Tierarten!$B$2:$B$21,0)),0)+SUMIFS($I$2:$I60,$B$2:$B60,$B60))</f>
        <v/>
      </c>
      <c r="K60" s="17"/>
    </row>
    <row r="61" customFormat="false" ht="15" hidden="false" customHeight="false" outlineLevel="0" collapsed="false">
      <c r="A61" s="12" t="str">
        <f aca="false">IF($B61="","",COUNTIF($B$2:$B61,"&lt;&gt;"))</f>
        <v/>
      </c>
      <c r="B61" s="17"/>
      <c r="C61" s="22"/>
      <c r="D61" s="17"/>
      <c r="E61" s="23"/>
      <c r="F61" s="17"/>
      <c r="G61" s="17"/>
      <c r="H61" s="17"/>
      <c r="I61" s="21" t="str">
        <f aca="false">IF(OR($D61="",$E61=""),"",IF(OR($D61="Zugang",$D61="Geburt"),$E61,-$E61))</f>
        <v/>
      </c>
      <c r="J61" s="21" t="str">
        <f aca="false">IF($B61="","",IFERROR(INDEX(Tierarten!$C$2:$C$21,MATCH($B61,Tierarten!$B$2:$B$21,0)),0)+SUMIFS($I$2:$I61,$B$2:$B61,$B61))</f>
        <v/>
      </c>
      <c r="K61" s="17"/>
    </row>
    <row r="62" customFormat="false" ht="15" hidden="false" customHeight="false" outlineLevel="0" collapsed="false">
      <c r="A62" s="12" t="str">
        <f aca="false">IF($B62="","",COUNTIF($B$2:$B62,"&lt;&gt;"))</f>
        <v/>
      </c>
      <c r="B62" s="17"/>
      <c r="C62" s="22"/>
      <c r="D62" s="17"/>
      <c r="E62" s="23"/>
      <c r="F62" s="17"/>
      <c r="G62" s="17"/>
      <c r="H62" s="17"/>
      <c r="I62" s="21" t="str">
        <f aca="false">IF(OR($D62="",$E62=""),"",IF(OR($D62="Zugang",$D62="Geburt"),$E62,-$E62))</f>
        <v/>
      </c>
      <c r="J62" s="21" t="str">
        <f aca="false">IF($B62="","",IFERROR(INDEX(Tierarten!$C$2:$C$21,MATCH($B62,Tierarten!$B$2:$B$21,0)),0)+SUMIFS($I$2:$I62,$B$2:$B62,$B62))</f>
        <v/>
      </c>
      <c r="K62" s="17"/>
    </row>
    <row r="63" customFormat="false" ht="15" hidden="false" customHeight="false" outlineLevel="0" collapsed="false">
      <c r="A63" s="12" t="str">
        <f aca="false">IF($B63="","",COUNTIF($B$2:$B63,"&lt;&gt;"))</f>
        <v/>
      </c>
      <c r="B63" s="17"/>
      <c r="C63" s="22"/>
      <c r="D63" s="17"/>
      <c r="E63" s="23"/>
      <c r="F63" s="17"/>
      <c r="G63" s="17"/>
      <c r="H63" s="17"/>
      <c r="I63" s="21" t="str">
        <f aca="false">IF(OR($D63="",$E63=""),"",IF(OR($D63="Zugang",$D63="Geburt"),$E63,-$E63))</f>
        <v/>
      </c>
      <c r="J63" s="21" t="str">
        <f aca="false">IF($B63="","",IFERROR(INDEX(Tierarten!$C$2:$C$21,MATCH($B63,Tierarten!$B$2:$B$21,0)),0)+SUMIFS($I$2:$I63,$B$2:$B63,$B63))</f>
        <v/>
      </c>
      <c r="K63" s="17"/>
    </row>
    <row r="64" customFormat="false" ht="15" hidden="false" customHeight="false" outlineLevel="0" collapsed="false">
      <c r="A64" s="12" t="str">
        <f aca="false">IF($B64="","",COUNTIF($B$2:$B64,"&lt;&gt;"))</f>
        <v/>
      </c>
      <c r="B64" s="17"/>
      <c r="C64" s="22"/>
      <c r="D64" s="17"/>
      <c r="E64" s="23"/>
      <c r="F64" s="17"/>
      <c r="G64" s="17"/>
      <c r="H64" s="17"/>
      <c r="I64" s="21" t="str">
        <f aca="false">IF(OR($D64="",$E64=""),"",IF(OR($D64="Zugang",$D64="Geburt"),$E64,-$E64))</f>
        <v/>
      </c>
      <c r="J64" s="21" t="str">
        <f aca="false">IF($B64="","",IFERROR(INDEX(Tierarten!$C$2:$C$21,MATCH($B64,Tierarten!$B$2:$B$21,0)),0)+SUMIFS($I$2:$I64,$B$2:$B64,$B64))</f>
        <v/>
      </c>
      <c r="K64" s="17"/>
    </row>
    <row r="65" customFormat="false" ht="15" hidden="false" customHeight="false" outlineLevel="0" collapsed="false">
      <c r="A65" s="12" t="str">
        <f aca="false">IF($B65="","",COUNTIF($B$2:$B65,"&lt;&gt;"))</f>
        <v/>
      </c>
      <c r="B65" s="17"/>
      <c r="C65" s="22"/>
      <c r="D65" s="17"/>
      <c r="E65" s="23"/>
      <c r="F65" s="17"/>
      <c r="G65" s="17"/>
      <c r="H65" s="17"/>
      <c r="I65" s="21" t="str">
        <f aca="false">IF(OR($D65="",$E65=""),"",IF(OR($D65="Zugang",$D65="Geburt"),$E65,-$E65))</f>
        <v/>
      </c>
      <c r="J65" s="21" t="str">
        <f aca="false">IF($B65="","",IFERROR(INDEX(Tierarten!$C$2:$C$21,MATCH($B65,Tierarten!$B$2:$B$21,0)),0)+SUMIFS($I$2:$I65,$B$2:$B65,$B65))</f>
        <v/>
      </c>
      <c r="K65" s="17"/>
    </row>
    <row r="66" customFormat="false" ht="15" hidden="false" customHeight="false" outlineLevel="0" collapsed="false">
      <c r="A66" s="12" t="str">
        <f aca="false">IF($B66="","",COUNTIF($B$2:$B66,"&lt;&gt;"))</f>
        <v/>
      </c>
      <c r="B66" s="17"/>
      <c r="C66" s="22"/>
      <c r="D66" s="17"/>
      <c r="E66" s="23"/>
      <c r="F66" s="17"/>
      <c r="G66" s="17"/>
      <c r="H66" s="17"/>
      <c r="I66" s="21" t="str">
        <f aca="false">IF(OR($D66="",$E66=""),"",IF(OR($D66="Zugang",$D66="Geburt"),$E66,-$E66))</f>
        <v/>
      </c>
      <c r="J66" s="21" t="str">
        <f aca="false">IF($B66="","",IFERROR(INDEX(Tierarten!$C$2:$C$21,MATCH($B66,Tierarten!$B$2:$B$21,0)),0)+SUMIFS($I$2:$I66,$B$2:$B66,$B66))</f>
        <v/>
      </c>
      <c r="K66" s="17"/>
    </row>
    <row r="67" customFormat="false" ht="15" hidden="false" customHeight="false" outlineLevel="0" collapsed="false">
      <c r="A67" s="12" t="str">
        <f aca="false">IF($B67="","",COUNTIF($B$2:$B67,"&lt;&gt;"))</f>
        <v/>
      </c>
      <c r="B67" s="17"/>
      <c r="C67" s="22"/>
      <c r="D67" s="17"/>
      <c r="E67" s="23"/>
      <c r="F67" s="17"/>
      <c r="G67" s="17"/>
      <c r="H67" s="17"/>
      <c r="I67" s="21" t="str">
        <f aca="false">IF(OR($D67="",$E67=""),"",IF(OR($D67="Zugang",$D67="Geburt"),$E67,-$E67))</f>
        <v/>
      </c>
      <c r="J67" s="21" t="str">
        <f aca="false">IF($B67="","",IFERROR(INDEX(Tierarten!$C$2:$C$21,MATCH($B67,Tierarten!$B$2:$B$21,0)),0)+SUMIFS($I$2:$I67,$B$2:$B67,$B67))</f>
        <v/>
      </c>
      <c r="K67" s="17"/>
    </row>
    <row r="68" customFormat="false" ht="15" hidden="false" customHeight="false" outlineLevel="0" collapsed="false">
      <c r="A68" s="12" t="str">
        <f aca="false">IF($B68="","",COUNTIF($B$2:$B68,"&lt;&gt;"))</f>
        <v/>
      </c>
      <c r="B68" s="17"/>
      <c r="C68" s="22"/>
      <c r="D68" s="17"/>
      <c r="E68" s="23"/>
      <c r="F68" s="17"/>
      <c r="G68" s="17"/>
      <c r="H68" s="17"/>
      <c r="I68" s="21" t="str">
        <f aca="false">IF(OR($D68="",$E68=""),"",IF(OR($D68="Zugang",$D68="Geburt"),$E68,-$E68))</f>
        <v/>
      </c>
      <c r="J68" s="21" t="str">
        <f aca="false">IF($B68="","",IFERROR(INDEX(Tierarten!$C$2:$C$21,MATCH($B68,Tierarten!$B$2:$B$21,0)),0)+SUMIFS($I$2:$I68,$B$2:$B68,$B68))</f>
        <v/>
      </c>
      <c r="K68" s="17"/>
    </row>
    <row r="69" customFormat="false" ht="15" hidden="false" customHeight="false" outlineLevel="0" collapsed="false">
      <c r="A69" s="12" t="str">
        <f aca="false">IF($B69="","",COUNTIF($B$2:$B69,"&lt;&gt;"))</f>
        <v/>
      </c>
      <c r="B69" s="17"/>
      <c r="C69" s="22"/>
      <c r="D69" s="17"/>
      <c r="E69" s="23"/>
      <c r="F69" s="17"/>
      <c r="G69" s="17"/>
      <c r="H69" s="17"/>
      <c r="I69" s="21" t="str">
        <f aca="false">IF(OR($D69="",$E69=""),"",IF(OR($D69="Zugang",$D69="Geburt"),$E69,-$E69))</f>
        <v/>
      </c>
      <c r="J69" s="21" t="str">
        <f aca="false">IF($B69="","",IFERROR(INDEX(Tierarten!$C$2:$C$21,MATCH($B69,Tierarten!$B$2:$B$21,0)),0)+SUMIFS($I$2:$I69,$B$2:$B69,$B69))</f>
        <v/>
      </c>
      <c r="K69" s="17"/>
    </row>
    <row r="70" customFormat="false" ht="15" hidden="false" customHeight="false" outlineLevel="0" collapsed="false">
      <c r="A70" s="12" t="str">
        <f aca="false">IF($B70="","",COUNTIF($B$2:$B70,"&lt;&gt;"))</f>
        <v/>
      </c>
      <c r="B70" s="17"/>
      <c r="C70" s="22"/>
      <c r="D70" s="17"/>
      <c r="E70" s="23"/>
      <c r="F70" s="17"/>
      <c r="G70" s="17"/>
      <c r="H70" s="17"/>
      <c r="I70" s="21" t="str">
        <f aca="false">IF(OR($D70="",$E70=""),"",IF(OR($D70="Zugang",$D70="Geburt"),$E70,-$E70))</f>
        <v/>
      </c>
      <c r="J70" s="21" t="str">
        <f aca="false">IF($B70="","",IFERROR(INDEX(Tierarten!$C$2:$C$21,MATCH($B70,Tierarten!$B$2:$B$21,0)),0)+SUMIFS($I$2:$I70,$B$2:$B70,$B70))</f>
        <v/>
      </c>
      <c r="K70" s="17"/>
    </row>
    <row r="71" customFormat="false" ht="15" hidden="false" customHeight="false" outlineLevel="0" collapsed="false">
      <c r="A71" s="12" t="str">
        <f aca="false">IF($B71="","",COUNTIF($B$2:$B71,"&lt;&gt;"))</f>
        <v/>
      </c>
      <c r="B71" s="17"/>
      <c r="C71" s="22"/>
      <c r="D71" s="17"/>
      <c r="E71" s="23"/>
      <c r="F71" s="17"/>
      <c r="G71" s="17"/>
      <c r="H71" s="17"/>
      <c r="I71" s="21" t="str">
        <f aca="false">IF(OR($D71="",$E71=""),"",IF(OR($D71="Zugang",$D71="Geburt"),$E71,-$E71))</f>
        <v/>
      </c>
      <c r="J71" s="21" t="str">
        <f aca="false">IF($B71="","",IFERROR(INDEX(Tierarten!$C$2:$C$21,MATCH($B71,Tierarten!$B$2:$B$21,0)),0)+SUMIFS($I$2:$I71,$B$2:$B71,$B71))</f>
        <v/>
      </c>
      <c r="K71" s="17"/>
    </row>
    <row r="72" customFormat="false" ht="15" hidden="false" customHeight="false" outlineLevel="0" collapsed="false">
      <c r="A72" s="12" t="str">
        <f aca="false">IF($B72="","",COUNTIF($B$2:$B72,"&lt;&gt;"))</f>
        <v/>
      </c>
      <c r="B72" s="17"/>
      <c r="C72" s="22"/>
      <c r="D72" s="17"/>
      <c r="E72" s="23"/>
      <c r="F72" s="17"/>
      <c r="G72" s="17"/>
      <c r="H72" s="17"/>
      <c r="I72" s="21" t="str">
        <f aca="false">IF(OR($D72="",$E72=""),"",IF(OR($D72="Zugang",$D72="Geburt"),$E72,-$E72))</f>
        <v/>
      </c>
      <c r="J72" s="21" t="str">
        <f aca="false">IF($B72="","",IFERROR(INDEX(Tierarten!$C$2:$C$21,MATCH($B72,Tierarten!$B$2:$B$21,0)),0)+SUMIFS($I$2:$I72,$B$2:$B72,$B72))</f>
        <v/>
      </c>
      <c r="K72" s="17"/>
    </row>
    <row r="73" customFormat="false" ht="15" hidden="false" customHeight="false" outlineLevel="0" collapsed="false">
      <c r="A73" s="12" t="str">
        <f aca="false">IF($B73="","",COUNTIF($B$2:$B73,"&lt;&gt;"))</f>
        <v/>
      </c>
      <c r="B73" s="17"/>
      <c r="C73" s="22"/>
      <c r="D73" s="17"/>
      <c r="E73" s="23"/>
      <c r="F73" s="17"/>
      <c r="G73" s="17"/>
      <c r="H73" s="17"/>
      <c r="I73" s="21" t="str">
        <f aca="false">IF(OR($D73="",$E73=""),"",IF(OR($D73="Zugang",$D73="Geburt"),$E73,-$E73))</f>
        <v/>
      </c>
      <c r="J73" s="21" t="str">
        <f aca="false">IF($B73="","",IFERROR(INDEX(Tierarten!$C$2:$C$21,MATCH($B73,Tierarten!$B$2:$B$21,0)),0)+SUMIFS($I$2:$I73,$B$2:$B73,$B73))</f>
        <v/>
      </c>
      <c r="K73" s="17"/>
    </row>
    <row r="74" customFormat="false" ht="15" hidden="false" customHeight="false" outlineLevel="0" collapsed="false">
      <c r="A74" s="12" t="str">
        <f aca="false">IF($B74="","",COUNTIF($B$2:$B74,"&lt;&gt;"))</f>
        <v/>
      </c>
      <c r="B74" s="17"/>
      <c r="C74" s="22"/>
      <c r="D74" s="17"/>
      <c r="E74" s="23"/>
      <c r="F74" s="17"/>
      <c r="G74" s="17"/>
      <c r="H74" s="17"/>
      <c r="I74" s="21" t="str">
        <f aca="false">IF(OR($D74="",$E74=""),"",IF(OR($D74="Zugang",$D74="Geburt"),$E74,-$E74))</f>
        <v/>
      </c>
      <c r="J74" s="21" t="str">
        <f aca="false">IF($B74="","",IFERROR(INDEX(Tierarten!$C$2:$C$21,MATCH($B74,Tierarten!$B$2:$B$21,0)),0)+SUMIFS($I$2:$I74,$B$2:$B74,$B74))</f>
        <v/>
      </c>
      <c r="K74" s="17"/>
    </row>
    <row r="75" customFormat="false" ht="15" hidden="false" customHeight="false" outlineLevel="0" collapsed="false">
      <c r="A75" s="12" t="str">
        <f aca="false">IF($B75="","",COUNTIF($B$2:$B75,"&lt;&gt;"))</f>
        <v/>
      </c>
      <c r="B75" s="17"/>
      <c r="C75" s="22"/>
      <c r="D75" s="17"/>
      <c r="E75" s="23"/>
      <c r="F75" s="17"/>
      <c r="G75" s="17"/>
      <c r="H75" s="17"/>
      <c r="I75" s="21" t="str">
        <f aca="false">IF(OR($D75="",$E75=""),"",IF(OR($D75="Zugang",$D75="Geburt"),$E75,-$E75))</f>
        <v/>
      </c>
      <c r="J75" s="21" t="str">
        <f aca="false">IF($B75="","",IFERROR(INDEX(Tierarten!$C$2:$C$21,MATCH($B75,Tierarten!$B$2:$B$21,0)),0)+SUMIFS($I$2:$I75,$B$2:$B75,$B75))</f>
        <v/>
      </c>
      <c r="K75" s="17"/>
    </row>
    <row r="76" customFormat="false" ht="15" hidden="false" customHeight="false" outlineLevel="0" collapsed="false">
      <c r="A76" s="12" t="str">
        <f aca="false">IF($B76="","",COUNTIF($B$2:$B76,"&lt;&gt;"))</f>
        <v/>
      </c>
      <c r="B76" s="17"/>
      <c r="C76" s="22"/>
      <c r="D76" s="17"/>
      <c r="E76" s="23"/>
      <c r="F76" s="17"/>
      <c r="G76" s="17"/>
      <c r="H76" s="17"/>
      <c r="I76" s="21" t="str">
        <f aca="false">IF(OR($D76="",$E76=""),"",IF(OR($D76="Zugang",$D76="Geburt"),$E76,-$E76))</f>
        <v/>
      </c>
      <c r="J76" s="21" t="str">
        <f aca="false">IF($B76="","",IFERROR(INDEX(Tierarten!$C$2:$C$21,MATCH($B76,Tierarten!$B$2:$B$21,0)),0)+SUMIFS($I$2:$I76,$B$2:$B76,$B76))</f>
        <v/>
      </c>
      <c r="K76" s="17"/>
    </row>
    <row r="77" customFormat="false" ht="15" hidden="false" customHeight="false" outlineLevel="0" collapsed="false">
      <c r="A77" s="12" t="str">
        <f aca="false">IF($B77="","",COUNTIF($B$2:$B77,"&lt;&gt;"))</f>
        <v/>
      </c>
      <c r="B77" s="17"/>
      <c r="C77" s="22"/>
      <c r="D77" s="17"/>
      <c r="E77" s="23"/>
      <c r="F77" s="17"/>
      <c r="G77" s="17"/>
      <c r="H77" s="17"/>
      <c r="I77" s="21" t="str">
        <f aca="false">IF(OR($D77="",$E77=""),"",IF(OR($D77="Zugang",$D77="Geburt"),$E77,-$E77))</f>
        <v/>
      </c>
      <c r="J77" s="21" t="str">
        <f aca="false">IF($B77="","",IFERROR(INDEX(Tierarten!$C$2:$C$21,MATCH($B77,Tierarten!$B$2:$B$21,0)),0)+SUMIFS($I$2:$I77,$B$2:$B77,$B77))</f>
        <v/>
      </c>
      <c r="K77" s="17"/>
    </row>
    <row r="78" customFormat="false" ht="15" hidden="false" customHeight="false" outlineLevel="0" collapsed="false">
      <c r="A78" s="12" t="str">
        <f aca="false">IF($B78="","",COUNTIF($B$2:$B78,"&lt;&gt;"))</f>
        <v/>
      </c>
      <c r="B78" s="17"/>
      <c r="C78" s="22"/>
      <c r="D78" s="17"/>
      <c r="E78" s="23"/>
      <c r="F78" s="17"/>
      <c r="G78" s="17"/>
      <c r="H78" s="17"/>
      <c r="I78" s="21" t="str">
        <f aca="false">IF(OR($D78="",$E78=""),"",IF(OR($D78="Zugang",$D78="Geburt"),$E78,-$E78))</f>
        <v/>
      </c>
      <c r="J78" s="21" t="str">
        <f aca="false">IF($B78="","",IFERROR(INDEX(Tierarten!$C$2:$C$21,MATCH($B78,Tierarten!$B$2:$B$21,0)),0)+SUMIFS($I$2:$I78,$B$2:$B78,$B78))</f>
        <v/>
      </c>
      <c r="K78" s="17"/>
    </row>
    <row r="79" customFormat="false" ht="15" hidden="false" customHeight="false" outlineLevel="0" collapsed="false">
      <c r="A79" s="12" t="str">
        <f aca="false">IF($B79="","",COUNTIF($B$2:$B79,"&lt;&gt;"))</f>
        <v/>
      </c>
      <c r="B79" s="17"/>
      <c r="C79" s="22"/>
      <c r="D79" s="17"/>
      <c r="E79" s="23"/>
      <c r="F79" s="17"/>
      <c r="G79" s="17"/>
      <c r="H79" s="17"/>
      <c r="I79" s="21" t="str">
        <f aca="false">IF(OR($D79="",$E79=""),"",IF(OR($D79="Zugang",$D79="Geburt"),$E79,-$E79))</f>
        <v/>
      </c>
      <c r="J79" s="21" t="str">
        <f aca="false">IF($B79="","",IFERROR(INDEX(Tierarten!$C$2:$C$21,MATCH($B79,Tierarten!$B$2:$B$21,0)),0)+SUMIFS($I$2:$I79,$B$2:$B79,$B79))</f>
        <v/>
      </c>
      <c r="K79" s="17"/>
    </row>
    <row r="80" customFormat="false" ht="15" hidden="false" customHeight="false" outlineLevel="0" collapsed="false">
      <c r="A80" s="12" t="str">
        <f aca="false">IF($B80="","",COUNTIF($B$2:$B80,"&lt;&gt;"))</f>
        <v/>
      </c>
      <c r="B80" s="17"/>
      <c r="C80" s="22"/>
      <c r="D80" s="17"/>
      <c r="E80" s="23"/>
      <c r="F80" s="17"/>
      <c r="G80" s="17"/>
      <c r="H80" s="17"/>
      <c r="I80" s="21" t="str">
        <f aca="false">IF(OR($D80="",$E80=""),"",IF(OR($D80="Zugang",$D80="Geburt"),$E80,-$E80))</f>
        <v/>
      </c>
      <c r="J80" s="21" t="str">
        <f aca="false">IF($B80="","",IFERROR(INDEX(Tierarten!$C$2:$C$21,MATCH($B80,Tierarten!$B$2:$B$21,0)),0)+SUMIFS($I$2:$I80,$B$2:$B80,$B80))</f>
        <v/>
      </c>
      <c r="K80" s="17"/>
    </row>
    <row r="81" customFormat="false" ht="15" hidden="false" customHeight="false" outlineLevel="0" collapsed="false">
      <c r="A81" s="12" t="str">
        <f aca="false">IF($B81="","",COUNTIF($B$2:$B81,"&lt;&gt;"))</f>
        <v/>
      </c>
      <c r="B81" s="17"/>
      <c r="C81" s="22"/>
      <c r="D81" s="17"/>
      <c r="E81" s="23"/>
      <c r="F81" s="17"/>
      <c r="G81" s="17"/>
      <c r="H81" s="17"/>
      <c r="I81" s="21" t="str">
        <f aca="false">IF(OR($D81="",$E81=""),"",IF(OR($D81="Zugang",$D81="Geburt"),$E81,-$E81))</f>
        <v/>
      </c>
      <c r="J81" s="21" t="str">
        <f aca="false">IF($B81="","",IFERROR(INDEX(Tierarten!$C$2:$C$21,MATCH($B81,Tierarten!$B$2:$B$21,0)),0)+SUMIFS($I$2:$I81,$B$2:$B81,$B81))</f>
        <v/>
      </c>
      <c r="K81" s="17"/>
    </row>
    <row r="82" customFormat="false" ht="15" hidden="false" customHeight="false" outlineLevel="0" collapsed="false">
      <c r="A82" s="12" t="str">
        <f aca="false">IF($B82="","",COUNTIF($B$2:$B82,"&lt;&gt;"))</f>
        <v/>
      </c>
      <c r="B82" s="17"/>
      <c r="C82" s="22"/>
      <c r="D82" s="17"/>
      <c r="E82" s="23"/>
      <c r="F82" s="17"/>
      <c r="G82" s="17"/>
      <c r="H82" s="17"/>
      <c r="I82" s="21" t="str">
        <f aca="false">IF(OR($D82="",$E82=""),"",IF(OR($D82="Zugang",$D82="Geburt"),$E82,-$E82))</f>
        <v/>
      </c>
      <c r="J82" s="21" t="str">
        <f aca="false">IF($B82="","",IFERROR(INDEX(Tierarten!$C$2:$C$21,MATCH($B82,Tierarten!$B$2:$B$21,0)),0)+SUMIFS($I$2:$I82,$B$2:$B82,$B82))</f>
        <v/>
      </c>
      <c r="K82" s="17"/>
    </row>
    <row r="83" customFormat="false" ht="15" hidden="false" customHeight="false" outlineLevel="0" collapsed="false">
      <c r="A83" s="12" t="str">
        <f aca="false">IF($B83="","",COUNTIF($B$2:$B83,"&lt;&gt;"))</f>
        <v/>
      </c>
      <c r="B83" s="17"/>
      <c r="C83" s="22"/>
      <c r="D83" s="17"/>
      <c r="E83" s="23"/>
      <c r="F83" s="17"/>
      <c r="G83" s="17"/>
      <c r="H83" s="17"/>
      <c r="I83" s="21" t="str">
        <f aca="false">IF(OR($D83="",$E83=""),"",IF(OR($D83="Zugang",$D83="Geburt"),$E83,-$E83))</f>
        <v/>
      </c>
      <c r="J83" s="21" t="str">
        <f aca="false">IF($B83="","",IFERROR(INDEX(Tierarten!$C$2:$C$21,MATCH($B83,Tierarten!$B$2:$B$21,0)),0)+SUMIFS($I$2:$I83,$B$2:$B83,$B83))</f>
        <v/>
      </c>
      <c r="K83" s="17"/>
    </row>
    <row r="84" customFormat="false" ht="15" hidden="false" customHeight="false" outlineLevel="0" collapsed="false">
      <c r="A84" s="12" t="str">
        <f aca="false">IF($B84="","",COUNTIF($B$2:$B84,"&lt;&gt;"))</f>
        <v/>
      </c>
      <c r="B84" s="17"/>
      <c r="C84" s="22"/>
      <c r="D84" s="17"/>
      <c r="E84" s="23"/>
      <c r="F84" s="17"/>
      <c r="G84" s="17"/>
      <c r="H84" s="17"/>
      <c r="I84" s="21" t="str">
        <f aca="false">IF(OR($D84="",$E84=""),"",IF(OR($D84="Zugang",$D84="Geburt"),$E84,-$E84))</f>
        <v/>
      </c>
      <c r="J84" s="21" t="str">
        <f aca="false">IF($B84="","",IFERROR(INDEX(Tierarten!$C$2:$C$21,MATCH($B84,Tierarten!$B$2:$B$21,0)),0)+SUMIFS($I$2:$I84,$B$2:$B84,$B84))</f>
        <v/>
      </c>
      <c r="K84" s="17"/>
    </row>
    <row r="85" customFormat="false" ht="15" hidden="false" customHeight="false" outlineLevel="0" collapsed="false">
      <c r="A85" s="12" t="str">
        <f aca="false">IF($B85="","",COUNTIF($B$2:$B85,"&lt;&gt;"))</f>
        <v/>
      </c>
      <c r="B85" s="17"/>
      <c r="C85" s="22"/>
      <c r="D85" s="17"/>
      <c r="E85" s="23"/>
      <c r="F85" s="17"/>
      <c r="G85" s="17"/>
      <c r="H85" s="17"/>
      <c r="I85" s="21" t="str">
        <f aca="false">IF(OR($D85="",$E85=""),"",IF(OR($D85="Zugang",$D85="Geburt"),$E85,-$E85))</f>
        <v/>
      </c>
      <c r="J85" s="21" t="str">
        <f aca="false">IF($B85="","",IFERROR(INDEX(Tierarten!$C$2:$C$21,MATCH($B85,Tierarten!$B$2:$B$21,0)),0)+SUMIFS($I$2:$I85,$B$2:$B85,$B85))</f>
        <v/>
      </c>
      <c r="K85" s="17"/>
    </row>
    <row r="86" customFormat="false" ht="15" hidden="false" customHeight="false" outlineLevel="0" collapsed="false">
      <c r="A86" s="12" t="str">
        <f aca="false">IF($B86="","",COUNTIF($B$2:$B86,"&lt;&gt;"))</f>
        <v/>
      </c>
      <c r="B86" s="17"/>
      <c r="C86" s="22"/>
      <c r="D86" s="17"/>
      <c r="E86" s="23"/>
      <c r="F86" s="17"/>
      <c r="G86" s="17"/>
      <c r="H86" s="17"/>
      <c r="I86" s="21" t="str">
        <f aca="false">IF(OR($D86="",$E86=""),"",IF(OR($D86="Zugang",$D86="Geburt"),$E86,-$E86))</f>
        <v/>
      </c>
      <c r="J86" s="21" t="str">
        <f aca="false">IF($B86="","",IFERROR(INDEX(Tierarten!$C$2:$C$21,MATCH($B86,Tierarten!$B$2:$B$21,0)),0)+SUMIFS($I$2:$I86,$B$2:$B86,$B86))</f>
        <v/>
      </c>
      <c r="K86" s="17"/>
    </row>
    <row r="87" customFormat="false" ht="15" hidden="false" customHeight="false" outlineLevel="0" collapsed="false">
      <c r="A87" s="12" t="str">
        <f aca="false">IF($B87="","",COUNTIF($B$2:$B87,"&lt;&gt;"))</f>
        <v/>
      </c>
      <c r="B87" s="17"/>
      <c r="C87" s="22"/>
      <c r="D87" s="17"/>
      <c r="E87" s="23"/>
      <c r="F87" s="17"/>
      <c r="G87" s="17"/>
      <c r="H87" s="17"/>
      <c r="I87" s="21" t="str">
        <f aca="false">IF(OR($D87="",$E87=""),"",IF(OR($D87="Zugang",$D87="Geburt"),$E87,-$E87))</f>
        <v/>
      </c>
      <c r="J87" s="21" t="str">
        <f aca="false">IF($B87="","",IFERROR(INDEX(Tierarten!$C$2:$C$21,MATCH($B87,Tierarten!$B$2:$B$21,0)),0)+SUMIFS($I$2:$I87,$B$2:$B87,$B87))</f>
        <v/>
      </c>
      <c r="K87" s="17"/>
    </row>
    <row r="88" customFormat="false" ht="15" hidden="false" customHeight="false" outlineLevel="0" collapsed="false">
      <c r="A88" s="12" t="str">
        <f aca="false">IF($B88="","",COUNTIF($B$2:$B88,"&lt;&gt;"))</f>
        <v/>
      </c>
      <c r="B88" s="17"/>
      <c r="C88" s="22"/>
      <c r="D88" s="17"/>
      <c r="E88" s="23"/>
      <c r="F88" s="17"/>
      <c r="G88" s="17"/>
      <c r="H88" s="17"/>
      <c r="I88" s="21" t="str">
        <f aca="false">IF(OR($D88="",$E88=""),"",IF(OR($D88="Zugang",$D88="Geburt"),$E88,-$E88))</f>
        <v/>
      </c>
      <c r="J88" s="21" t="str">
        <f aca="false">IF($B88="","",IFERROR(INDEX(Tierarten!$C$2:$C$21,MATCH($B88,Tierarten!$B$2:$B$21,0)),0)+SUMIFS($I$2:$I88,$B$2:$B88,$B88))</f>
        <v/>
      </c>
      <c r="K88" s="17"/>
    </row>
    <row r="89" customFormat="false" ht="15" hidden="false" customHeight="false" outlineLevel="0" collapsed="false">
      <c r="A89" s="12" t="str">
        <f aca="false">IF($B89="","",COUNTIF($B$2:$B89,"&lt;&gt;"))</f>
        <v/>
      </c>
      <c r="B89" s="17"/>
      <c r="C89" s="22"/>
      <c r="D89" s="17"/>
      <c r="E89" s="23"/>
      <c r="F89" s="17"/>
      <c r="G89" s="17"/>
      <c r="H89" s="17"/>
      <c r="I89" s="21" t="str">
        <f aca="false">IF(OR($D89="",$E89=""),"",IF(OR($D89="Zugang",$D89="Geburt"),$E89,-$E89))</f>
        <v/>
      </c>
      <c r="J89" s="21" t="str">
        <f aca="false">IF($B89="","",IFERROR(INDEX(Tierarten!$C$2:$C$21,MATCH($B89,Tierarten!$B$2:$B$21,0)),0)+SUMIFS($I$2:$I89,$B$2:$B89,$B89))</f>
        <v/>
      </c>
      <c r="K89" s="17"/>
    </row>
    <row r="90" customFormat="false" ht="15" hidden="false" customHeight="false" outlineLevel="0" collapsed="false">
      <c r="A90" s="12" t="str">
        <f aca="false">IF($B90="","",COUNTIF($B$2:$B90,"&lt;&gt;"))</f>
        <v/>
      </c>
      <c r="B90" s="17"/>
      <c r="C90" s="22"/>
      <c r="D90" s="17"/>
      <c r="E90" s="23"/>
      <c r="F90" s="17"/>
      <c r="G90" s="17"/>
      <c r="H90" s="17"/>
      <c r="I90" s="21" t="str">
        <f aca="false">IF(OR($D90="",$E90=""),"",IF(OR($D90="Zugang",$D90="Geburt"),$E90,-$E90))</f>
        <v/>
      </c>
      <c r="J90" s="21" t="str">
        <f aca="false">IF($B90="","",IFERROR(INDEX(Tierarten!$C$2:$C$21,MATCH($B90,Tierarten!$B$2:$B$21,0)),0)+SUMIFS($I$2:$I90,$B$2:$B90,$B90))</f>
        <v/>
      </c>
      <c r="K90" s="17"/>
    </row>
    <row r="91" customFormat="false" ht="15" hidden="false" customHeight="false" outlineLevel="0" collapsed="false">
      <c r="A91" s="12" t="str">
        <f aca="false">IF($B91="","",COUNTIF($B$2:$B91,"&lt;&gt;"))</f>
        <v/>
      </c>
      <c r="B91" s="17"/>
      <c r="C91" s="22"/>
      <c r="D91" s="17"/>
      <c r="E91" s="23"/>
      <c r="F91" s="17"/>
      <c r="G91" s="17"/>
      <c r="H91" s="17"/>
      <c r="I91" s="21" t="str">
        <f aca="false">IF(OR($D91="",$E91=""),"",IF(OR($D91="Zugang",$D91="Geburt"),$E91,-$E91))</f>
        <v/>
      </c>
      <c r="J91" s="21" t="str">
        <f aca="false">IF($B91="","",IFERROR(INDEX(Tierarten!$C$2:$C$21,MATCH($B91,Tierarten!$B$2:$B$21,0)),0)+SUMIFS($I$2:$I91,$B$2:$B91,$B91))</f>
        <v/>
      </c>
      <c r="K91" s="17"/>
    </row>
    <row r="92" customFormat="false" ht="15" hidden="false" customHeight="false" outlineLevel="0" collapsed="false">
      <c r="A92" s="12" t="str">
        <f aca="false">IF($B92="","",COUNTIF($B$2:$B92,"&lt;&gt;"))</f>
        <v/>
      </c>
      <c r="B92" s="17"/>
      <c r="C92" s="22"/>
      <c r="D92" s="17"/>
      <c r="E92" s="23"/>
      <c r="F92" s="17"/>
      <c r="G92" s="17"/>
      <c r="H92" s="17"/>
      <c r="I92" s="21" t="str">
        <f aca="false">IF(OR($D92="",$E92=""),"",IF(OR($D92="Zugang",$D92="Geburt"),$E92,-$E92))</f>
        <v/>
      </c>
      <c r="J92" s="21" t="str">
        <f aca="false">IF($B92="","",IFERROR(INDEX(Tierarten!$C$2:$C$21,MATCH($B92,Tierarten!$B$2:$B$21,0)),0)+SUMIFS($I$2:$I92,$B$2:$B92,$B92))</f>
        <v/>
      </c>
      <c r="K92" s="17"/>
    </row>
    <row r="93" customFormat="false" ht="15" hidden="false" customHeight="false" outlineLevel="0" collapsed="false">
      <c r="A93" s="12" t="str">
        <f aca="false">IF($B93="","",COUNTIF($B$2:$B93,"&lt;&gt;"))</f>
        <v/>
      </c>
      <c r="B93" s="17"/>
      <c r="C93" s="22"/>
      <c r="D93" s="17"/>
      <c r="E93" s="23"/>
      <c r="F93" s="17"/>
      <c r="G93" s="17"/>
      <c r="H93" s="17"/>
      <c r="I93" s="21" t="str">
        <f aca="false">IF(OR($D93="",$E93=""),"",IF(OR($D93="Zugang",$D93="Geburt"),$E93,-$E93))</f>
        <v/>
      </c>
      <c r="J93" s="21" t="str">
        <f aca="false">IF($B93="","",IFERROR(INDEX(Tierarten!$C$2:$C$21,MATCH($B93,Tierarten!$B$2:$B$21,0)),0)+SUMIFS($I$2:$I93,$B$2:$B93,$B93))</f>
        <v/>
      </c>
      <c r="K93" s="17"/>
    </row>
    <row r="94" customFormat="false" ht="15" hidden="false" customHeight="false" outlineLevel="0" collapsed="false">
      <c r="A94" s="12" t="str">
        <f aca="false">IF($B94="","",COUNTIF($B$2:$B94,"&lt;&gt;"))</f>
        <v/>
      </c>
      <c r="B94" s="17"/>
      <c r="C94" s="22"/>
      <c r="D94" s="17"/>
      <c r="E94" s="23"/>
      <c r="F94" s="17"/>
      <c r="G94" s="17"/>
      <c r="H94" s="17"/>
      <c r="I94" s="21" t="str">
        <f aca="false">IF(OR($D94="",$E94=""),"",IF(OR($D94="Zugang",$D94="Geburt"),$E94,-$E94))</f>
        <v/>
      </c>
      <c r="J94" s="21" t="str">
        <f aca="false">IF($B94="","",IFERROR(INDEX(Tierarten!$C$2:$C$21,MATCH($B94,Tierarten!$B$2:$B$21,0)),0)+SUMIFS($I$2:$I94,$B$2:$B94,$B94))</f>
        <v/>
      </c>
      <c r="K94" s="17"/>
    </row>
    <row r="95" customFormat="false" ht="15" hidden="false" customHeight="false" outlineLevel="0" collapsed="false">
      <c r="A95" s="12" t="str">
        <f aca="false">IF($B95="","",COUNTIF($B$2:$B95,"&lt;&gt;"))</f>
        <v/>
      </c>
      <c r="B95" s="17"/>
      <c r="C95" s="22"/>
      <c r="D95" s="17"/>
      <c r="E95" s="23"/>
      <c r="F95" s="17"/>
      <c r="G95" s="17"/>
      <c r="H95" s="17"/>
      <c r="I95" s="21" t="str">
        <f aca="false">IF(OR($D95="",$E95=""),"",IF(OR($D95="Zugang",$D95="Geburt"),$E95,-$E95))</f>
        <v/>
      </c>
      <c r="J95" s="21" t="str">
        <f aca="false">IF($B95="","",IFERROR(INDEX(Tierarten!$C$2:$C$21,MATCH($B95,Tierarten!$B$2:$B$21,0)),0)+SUMIFS($I$2:$I95,$B$2:$B95,$B95))</f>
        <v/>
      </c>
      <c r="K95" s="17"/>
    </row>
    <row r="96" customFormat="false" ht="15" hidden="false" customHeight="false" outlineLevel="0" collapsed="false">
      <c r="A96" s="12" t="str">
        <f aca="false">IF($B96="","",COUNTIF($B$2:$B96,"&lt;&gt;"))</f>
        <v/>
      </c>
      <c r="B96" s="17"/>
      <c r="C96" s="22"/>
      <c r="D96" s="17"/>
      <c r="E96" s="23"/>
      <c r="F96" s="17"/>
      <c r="G96" s="17"/>
      <c r="H96" s="17"/>
      <c r="I96" s="21" t="str">
        <f aca="false">IF(OR($D96="",$E96=""),"",IF(OR($D96="Zugang",$D96="Geburt"),$E96,-$E96))</f>
        <v/>
      </c>
      <c r="J96" s="21" t="str">
        <f aca="false">IF($B96="","",IFERROR(INDEX(Tierarten!$C$2:$C$21,MATCH($B96,Tierarten!$B$2:$B$21,0)),0)+SUMIFS($I$2:$I96,$B$2:$B96,$B96))</f>
        <v/>
      </c>
      <c r="K96" s="17"/>
    </row>
    <row r="97" customFormat="false" ht="15" hidden="false" customHeight="false" outlineLevel="0" collapsed="false">
      <c r="A97" s="12" t="str">
        <f aca="false">IF($B97="","",COUNTIF($B$2:$B97,"&lt;&gt;"))</f>
        <v/>
      </c>
      <c r="B97" s="17"/>
      <c r="C97" s="22"/>
      <c r="D97" s="17"/>
      <c r="E97" s="23"/>
      <c r="F97" s="17"/>
      <c r="G97" s="17"/>
      <c r="H97" s="17"/>
      <c r="I97" s="21" t="str">
        <f aca="false">IF(OR($D97="",$E97=""),"",IF(OR($D97="Zugang",$D97="Geburt"),$E97,-$E97))</f>
        <v/>
      </c>
      <c r="J97" s="21" t="str">
        <f aca="false">IF($B97="","",IFERROR(INDEX(Tierarten!$C$2:$C$21,MATCH($B97,Tierarten!$B$2:$B$21,0)),0)+SUMIFS($I$2:$I97,$B$2:$B97,$B97))</f>
        <v/>
      </c>
      <c r="K97" s="17"/>
    </row>
    <row r="98" customFormat="false" ht="15" hidden="false" customHeight="false" outlineLevel="0" collapsed="false">
      <c r="A98" s="12" t="str">
        <f aca="false">IF($B98="","",COUNTIF($B$2:$B98,"&lt;&gt;"))</f>
        <v/>
      </c>
      <c r="B98" s="17"/>
      <c r="C98" s="22"/>
      <c r="D98" s="17"/>
      <c r="E98" s="23"/>
      <c r="F98" s="17"/>
      <c r="G98" s="17"/>
      <c r="H98" s="17"/>
      <c r="I98" s="21" t="str">
        <f aca="false">IF(OR($D98="",$E98=""),"",IF(OR($D98="Zugang",$D98="Geburt"),$E98,-$E98))</f>
        <v/>
      </c>
      <c r="J98" s="21" t="str">
        <f aca="false">IF($B98="","",IFERROR(INDEX(Tierarten!$C$2:$C$21,MATCH($B98,Tierarten!$B$2:$B$21,0)),0)+SUMIFS($I$2:$I98,$B$2:$B98,$B98))</f>
        <v/>
      </c>
      <c r="K98" s="17"/>
    </row>
    <row r="99" customFormat="false" ht="15" hidden="false" customHeight="false" outlineLevel="0" collapsed="false">
      <c r="A99" s="12" t="str">
        <f aca="false">IF($B99="","",COUNTIF($B$2:$B99,"&lt;&gt;"))</f>
        <v/>
      </c>
      <c r="B99" s="17"/>
      <c r="C99" s="22"/>
      <c r="D99" s="17"/>
      <c r="E99" s="23"/>
      <c r="F99" s="17"/>
      <c r="G99" s="17"/>
      <c r="H99" s="17"/>
      <c r="I99" s="21" t="str">
        <f aca="false">IF(OR($D99="",$E99=""),"",IF(OR($D99="Zugang",$D99="Geburt"),$E99,-$E99))</f>
        <v/>
      </c>
      <c r="J99" s="21" t="str">
        <f aca="false">IF($B99="","",IFERROR(INDEX(Tierarten!$C$2:$C$21,MATCH($B99,Tierarten!$B$2:$B$21,0)),0)+SUMIFS($I$2:$I99,$B$2:$B99,$B99))</f>
        <v/>
      </c>
      <c r="K99" s="17"/>
    </row>
    <row r="100" customFormat="false" ht="15" hidden="false" customHeight="false" outlineLevel="0" collapsed="false">
      <c r="A100" s="12" t="str">
        <f aca="false">IF($B100="","",COUNTIF($B$2:$B100,"&lt;&gt;"))</f>
        <v/>
      </c>
      <c r="B100" s="17"/>
      <c r="C100" s="22"/>
      <c r="D100" s="17"/>
      <c r="E100" s="23"/>
      <c r="F100" s="17"/>
      <c r="G100" s="17"/>
      <c r="H100" s="17"/>
      <c r="I100" s="21" t="str">
        <f aca="false">IF(OR($D100="",$E100=""),"",IF(OR($D100="Zugang",$D100="Geburt"),$E100,-$E100))</f>
        <v/>
      </c>
      <c r="J100" s="21" t="str">
        <f aca="false">IF($B100="","",IFERROR(INDEX(Tierarten!$C$2:$C$21,MATCH($B100,Tierarten!$B$2:$B$21,0)),0)+SUMIFS($I$2:$I100,$B$2:$B100,$B100))</f>
        <v/>
      </c>
      <c r="K100" s="17"/>
    </row>
    <row r="101" customFormat="false" ht="15" hidden="false" customHeight="false" outlineLevel="0" collapsed="false">
      <c r="A101" s="12" t="str">
        <f aca="false">IF($B101="","",COUNTIF($B$2:$B101,"&lt;&gt;"))</f>
        <v/>
      </c>
      <c r="B101" s="17"/>
      <c r="C101" s="22"/>
      <c r="D101" s="17"/>
      <c r="E101" s="23"/>
      <c r="F101" s="17"/>
      <c r="G101" s="17"/>
      <c r="H101" s="17"/>
      <c r="I101" s="21" t="str">
        <f aca="false">IF(OR($D101="",$E101=""),"",IF(OR($D101="Zugang",$D101="Geburt"),$E101,-$E101))</f>
        <v/>
      </c>
      <c r="J101" s="21" t="str">
        <f aca="false">IF($B101="","",IFERROR(INDEX(Tierarten!$C$2:$C$21,MATCH($B101,Tierarten!$B$2:$B$21,0)),0)+SUMIFS($I$2:$I101,$B$2:$B101,$B101))</f>
        <v/>
      </c>
      <c r="K101" s="17"/>
    </row>
    <row r="102" customFormat="false" ht="15" hidden="false" customHeight="false" outlineLevel="0" collapsed="false">
      <c r="A102" s="12" t="str">
        <f aca="false">IF($B102="","",COUNTIF($B$2:$B102,"&lt;&gt;"))</f>
        <v/>
      </c>
      <c r="B102" s="17"/>
      <c r="C102" s="22"/>
      <c r="D102" s="17"/>
      <c r="E102" s="23"/>
      <c r="F102" s="17"/>
      <c r="G102" s="17"/>
      <c r="H102" s="17"/>
      <c r="I102" s="21" t="str">
        <f aca="false">IF(OR($D102="",$E102=""),"",IF(OR($D102="Zugang",$D102="Geburt"),$E102,-$E102))</f>
        <v/>
      </c>
      <c r="J102" s="21" t="str">
        <f aca="false">IF($B102="","",IFERROR(INDEX(Tierarten!$C$2:$C$21,MATCH($B102,Tierarten!$B$2:$B$21,0)),0)+SUMIFS($I$2:$I102,$B$2:$B102,$B102))</f>
        <v/>
      </c>
      <c r="K102" s="17"/>
    </row>
    <row r="103" customFormat="false" ht="15" hidden="false" customHeight="false" outlineLevel="0" collapsed="false">
      <c r="A103" s="12" t="str">
        <f aca="false">IF($B103="","",COUNTIF($B$2:$B103,"&lt;&gt;"))</f>
        <v/>
      </c>
      <c r="B103" s="17"/>
      <c r="C103" s="22"/>
      <c r="D103" s="17"/>
      <c r="E103" s="23"/>
      <c r="F103" s="17"/>
      <c r="G103" s="17"/>
      <c r="H103" s="17"/>
      <c r="I103" s="21" t="str">
        <f aca="false">IF(OR($D103="",$E103=""),"",IF(OR($D103="Zugang",$D103="Geburt"),$E103,-$E103))</f>
        <v/>
      </c>
      <c r="J103" s="21" t="str">
        <f aca="false">IF($B103="","",IFERROR(INDEX(Tierarten!$C$2:$C$21,MATCH($B103,Tierarten!$B$2:$B$21,0)),0)+SUMIFS($I$2:$I103,$B$2:$B103,$B103))</f>
        <v/>
      </c>
      <c r="K103" s="17"/>
    </row>
    <row r="104" customFormat="false" ht="15" hidden="false" customHeight="false" outlineLevel="0" collapsed="false">
      <c r="A104" s="12" t="str">
        <f aca="false">IF($B104="","",COUNTIF($B$2:$B104,"&lt;&gt;"))</f>
        <v/>
      </c>
      <c r="B104" s="17"/>
      <c r="C104" s="22"/>
      <c r="D104" s="17"/>
      <c r="E104" s="23"/>
      <c r="F104" s="17"/>
      <c r="G104" s="17"/>
      <c r="H104" s="17"/>
      <c r="I104" s="21" t="str">
        <f aca="false">IF(OR($D104="",$E104=""),"",IF(OR($D104="Zugang",$D104="Geburt"),$E104,-$E104))</f>
        <v/>
      </c>
      <c r="J104" s="21" t="str">
        <f aca="false">IF($B104="","",IFERROR(INDEX(Tierarten!$C$2:$C$21,MATCH($B104,Tierarten!$B$2:$B$21,0)),0)+SUMIFS($I$2:$I104,$B$2:$B104,$B104))</f>
        <v/>
      </c>
      <c r="K104" s="17"/>
    </row>
    <row r="105" customFormat="false" ht="15" hidden="false" customHeight="false" outlineLevel="0" collapsed="false">
      <c r="A105" s="12" t="str">
        <f aca="false">IF($B105="","",COUNTIF($B$2:$B105,"&lt;&gt;"))</f>
        <v/>
      </c>
      <c r="B105" s="17"/>
      <c r="C105" s="22"/>
      <c r="D105" s="17"/>
      <c r="E105" s="23"/>
      <c r="F105" s="17"/>
      <c r="G105" s="17"/>
      <c r="H105" s="17"/>
      <c r="I105" s="21" t="str">
        <f aca="false">IF(OR($D105="",$E105=""),"",IF(OR($D105="Zugang",$D105="Geburt"),$E105,-$E105))</f>
        <v/>
      </c>
      <c r="J105" s="21" t="str">
        <f aca="false">IF($B105="","",IFERROR(INDEX(Tierarten!$C$2:$C$21,MATCH($B105,Tierarten!$B$2:$B$21,0)),0)+SUMIFS($I$2:$I105,$B$2:$B105,$B105))</f>
        <v/>
      </c>
      <c r="K105" s="17"/>
    </row>
    <row r="106" customFormat="false" ht="15" hidden="false" customHeight="false" outlineLevel="0" collapsed="false">
      <c r="A106" s="12" t="str">
        <f aca="false">IF($B106="","",COUNTIF($B$2:$B106,"&lt;&gt;"))</f>
        <v/>
      </c>
      <c r="B106" s="17"/>
      <c r="C106" s="22"/>
      <c r="D106" s="17"/>
      <c r="E106" s="23"/>
      <c r="F106" s="17"/>
      <c r="G106" s="17"/>
      <c r="H106" s="17"/>
      <c r="I106" s="21" t="str">
        <f aca="false">IF(OR($D106="",$E106=""),"",IF(OR($D106="Zugang",$D106="Geburt"),$E106,-$E106))</f>
        <v/>
      </c>
      <c r="J106" s="21" t="str">
        <f aca="false">IF($B106="","",IFERROR(INDEX(Tierarten!$C$2:$C$21,MATCH($B106,Tierarten!$B$2:$B$21,0)),0)+SUMIFS($I$2:$I106,$B$2:$B106,$B106))</f>
        <v/>
      </c>
      <c r="K106" s="17"/>
    </row>
    <row r="107" customFormat="false" ht="15" hidden="false" customHeight="false" outlineLevel="0" collapsed="false">
      <c r="A107" s="12" t="str">
        <f aca="false">IF($B107="","",COUNTIF($B$2:$B107,"&lt;&gt;"))</f>
        <v/>
      </c>
      <c r="B107" s="17"/>
      <c r="C107" s="22"/>
      <c r="D107" s="17"/>
      <c r="E107" s="23"/>
      <c r="F107" s="17"/>
      <c r="G107" s="17"/>
      <c r="H107" s="17"/>
      <c r="I107" s="21" t="str">
        <f aca="false">IF(OR($D107="",$E107=""),"",IF(OR($D107="Zugang",$D107="Geburt"),$E107,-$E107))</f>
        <v/>
      </c>
      <c r="J107" s="21" t="str">
        <f aca="false">IF($B107="","",IFERROR(INDEX(Tierarten!$C$2:$C$21,MATCH($B107,Tierarten!$B$2:$B$21,0)),0)+SUMIFS($I$2:$I107,$B$2:$B107,$B107))</f>
        <v/>
      </c>
      <c r="K107" s="17"/>
    </row>
    <row r="108" customFormat="false" ht="15" hidden="false" customHeight="false" outlineLevel="0" collapsed="false">
      <c r="A108" s="12" t="str">
        <f aca="false">IF($B108="","",COUNTIF($B$2:$B108,"&lt;&gt;"))</f>
        <v/>
      </c>
      <c r="B108" s="17"/>
      <c r="C108" s="22"/>
      <c r="D108" s="17"/>
      <c r="E108" s="23"/>
      <c r="F108" s="17"/>
      <c r="G108" s="17"/>
      <c r="H108" s="17"/>
      <c r="I108" s="21" t="str">
        <f aca="false">IF(OR($D108="",$E108=""),"",IF(OR($D108="Zugang",$D108="Geburt"),$E108,-$E108))</f>
        <v/>
      </c>
      <c r="J108" s="21" t="str">
        <f aca="false">IF($B108="","",IFERROR(INDEX(Tierarten!$C$2:$C$21,MATCH($B108,Tierarten!$B$2:$B$21,0)),0)+SUMIFS($I$2:$I108,$B$2:$B108,$B108))</f>
        <v/>
      </c>
      <c r="K108" s="17"/>
    </row>
    <row r="109" customFormat="false" ht="15" hidden="false" customHeight="false" outlineLevel="0" collapsed="false">
      <c r="A109" s="12" t="str">
        <f aca="false">IF($B109="","",COUNTIF($B$2:$B109,"&lt;&gt;"))</f>
        <v/>
      </c>
      <c r="B109" s="17"/>
      <c r="C109" s="22"/>
      <c r="D109" s="17"/>
      <c r="E109" s="23"/>
      <c r="F109" s="17"/>
      <c r="G109" s="17"/>
      <c r="H109" s="17"/>
      <c r="I109" s="21" t="str">
        <f aca="false">IF(OR($D109="",$E109=""),"",IF(OR($D109="Zugang",$D109="Geburt"),$E109,-$E109))</f>
        <v/>
      </c>
      <c r="J109" s="21" t="str">
        <f aca="false">IF($B109="","",IFERROR(INDEX(Tierarten!$C$2:$C$21,MATCH($B109,Tierarten!$B$2:$B$21,0)),0)+SUMIFS($I$2:$I109,$B$2:$B109,$B109))</f>
        <v/>
      </c>
      <c r="K109" s="17"/>
    </row>
    <row r="110" customFormat="false" ht="15" hidden="false" customHeight="false" outlineLevel="0" collapsed="false">
      <c r="A110" s="12" t="str">
        <f aca="false">IF($B110="","",COUNTIF($B$2:$B110,"&lt;&gt;"))</f>
        <v/>
      </c>
      <c r="B110" s="17"/>
      <c r="C110" s="22"/>
      <c r="D110" s="17"/>
      <c r="E110" s="23"/>
      <c r="F110" s="17"/>
      <c r="G110" s="17"/>
      <c r="H110" s="17"/>
      <c r="I110" s="21" t="str">
        <f aca="false">IF(OR($D110="",$E110=""),"",IF(OR($D110="Zugang",$D110="Geburt"),$E110,-$E110))</f>
        <v/>
      </c>
      <c r="J110" s="21" t="str">
        <f aca="false">IF($B110="","",IFERROR(INDEX(Tierarten!$C$2:$C$21,MATCH($B110,Tierarten!$B$2:$B$21,0)),0)+SUMIFS($I$2:$I110,$B$2:$B110,$B110))</f>
        <v/>
      </c>
      <c r="K110" s="17"/>
    </row>
    <row r="111" customFormat="false" ht="15" hidden="false" customHeight="false" outlineLevel="0" collapsed="false">
      <c r="A111" s="12" t="str">
        <f aca="false">IF($B111="","",COUNTIF($B$2:$B111,"&lt;&gt;"))</f>
        <v/>
      </c>
      <c r="B111" s="17"/>
      <c r="C111" s="22"/>
      <c r="D111" s="17"/>
      <c r="E111" s="23"/>
      <c r="F111" s="17"/>
      <c r="G111" s="17"/>
      <c r="H111" s="17"/>
      <c r="I111" s="21" t="str">
        <f aca="false">IF(OR($D111="",$E111=""),"",IF(OR($D111="Zugang",$D111="Geburt"),$E111,-$E111))</f>
        <v/>
      </c>
      <c r="J111" s="21" t="str">
        <f aca="false">IF($B111="","",IFERROR(INDEX(Tierarten!$C$2:$C$21,MATCH($B111,Tierarten!$B$2:$B$21,0)),0)+SUMIFS($I$2:$I111,$B$2:$B111,$B111))</f>
        <v/>
      </c>
      <c r="K111" s="17"/>
    </row>
    <row r="112" customFormat="false" ht="15" hidden="false" customHeight="false" outlineLevel="0" collapsed="false">
      <c r="A112" s="12" t="str">
        <f aca="false">IF($B112="","",COUNTIF($B$2:$B112,"&lt;&gt;"))</f>
        <v/>
      </c>
      <c r="B112" s="17"/>
      <c r="C112" s="22"/>
      <c r="D112" s="17"/>
      <c r="E112" s="23"/>
      <c r="F112" s="17"/>
      <c r="G112" s="17"/>
      <c r="H112" s="17"/>
      <c r="I112" s="21" t="str">
        <f aca="false">IF(OR($D112="",$E112=""),"",IF(OR($D112="Zugang",$D112="Geburt"),$E112,-$E112))</f>
        <v/>
      </c>
      <c r="J112" s="21" t="str">
        <f aca="false">IF($B112="","",IFERROR(INDEX(Tierarten!$C$2:$C$21,MATCH($B112,Tierarten!$B$2:$B$21,0)),0)+SUMIFS($I$2:$I112,$B$2:$B112,$B112))</f>
        <v/>
      </c>
      <c r="K112" s="17"/>
    </row>
    <row r="113" customFormat="false" ht="15" hidden="false" customHeight="false" outlineLevel="0" collapsed="false">
      <c r="A113" s="12" t="str">
        <f aca="false">IF($B113="","",COUNTIF($B$2:$B113,"&lt;&gt;"))</f>
        <v/>
      </c>
      <c r="B113" s="17"/>
      <c r="C113" s="22"/>
      <c r="D113" s="17"/>
      <c r="E113" s="23"/>
      <c r="F113" s="17"/>
      <c r="G113" s="17"/>
      <c r="H113" s="17"/>
      <c r="I113" s="21" t="str">
        <f aca="false">IF(OR($D113="",$E113=""),"",IF(OR($D113="Zugang",$D113="Geburt"),$E113,-$E113))</f>
        <v/>
      </c>
      <c r="J113" s="21" t="str">
        <f aca="false">IF($B113="","",IFERROR(INDEX(Tierarten!$C$2:$C$21,MATCH($B113,Tierarten!$B$2:$B$21,0)),0)+SUMIFS($I$2:$I113,$B$2:$B113,$B113))</f>
        <v/>
      </c>
      <c r="K113" s="17"/>
    </row>
    <row r="114" customFormat="false" ht="15" hidden="false" customHeight="false" outlineLevel="0" collapsed="false">
      <c r="A114" s="12" t="str">
        <f aca="false">IF($B114="","",COUNTIF($B$2:$B114,"&lt;&gt;"))</f>
        <v/>
      </c>
      <c r="B114" s="17"/>
      <c r="C114" s="22"/>
      <c r="D114" s="17"/>
      <c r="E114" s="23"/>
      <c r="F114" s="17"/>
      <c r="G114" s="17"/>
      <c r="H114" s="17"/>
      <c r="I114" s="21" t="str">
        <f aca="false">IF(OR($D114="",$E114=""),"",IF(OR($D114="Zugang",$D114="Geburt"),$E114,-$E114))</f>
        <v/>
      </c>
      <c r="J114" s="21" t="str">
        <f aca="false">IF($B114="","",IFERROR(INDEX(Tierarten!$C$2:$C$21,MATCH($B114,Tierarten!$B$2:$B$21,0)),0)+SUMIFS($I$2:$I114,$B$2:$B114,$B114))</f>
        <v/>
      </c>
      <c r="K114" s="17"/>
    </row>
    <row r="115" customFormat="false" ht="15" hidden="false" customHeight="false" outlineLevel="0" collapsed="false">
      <c r="A115" s="12" t="str">
        <f aca="false">IF($B115="","",COUNTIF($B$2:$B115,"&lt;&gt;"))</f>
        <v/>
      </c>
      <c r="B115" s="17"/>
      <c r="C115" s="22"/>
      <c r="D115" s="17"/>
      <c r="E115" s="23"/>
      <c r="F115" s="17"/>
      <c r="G115" s="17"/>
      <c r="H115" s="17"/>
      <c r="I115" s="21" t="str">
        <f aca="false">IF(OR($D115="",$E115=""),"",IF(OR($D115="Zugang",$D115="Geburt"),$E115,-$E115))</f>
        <v/>
      </c>
      <c r="J115" s="21" t="str">
        <f aca="false">IF($B115="","",IFERROR(INDEX(Tierarten!$C$2:$C$21,MATCH($B115,Tierarten!$B$2:$B$21,0)),0)+SUMIFS($I$2:$I115,$B$2:$B115,$B115))</f>
        <v/>
      </c>
      <c r="K115" s="17"/>
    </row>
    <row r="116" customFormat="false" ht="15" hidden="false" customHeight="false" outlineLevel="0" collapsed="false">
      <c r="A116" s="12" t="str">
        <f aca="false">IF($B116="","",COUNTIF($B$2:$B116,"&lt;&gt;"))</f>
        <v/>
      </c>
      <c r="B116" s="17"/>
      <c r="C116" s="22"/>
      <c r="D116" s="17"/>
      <c r="E116" s="23"/>
      <c r="F116" s="17"/>
      <c r="G116" s="17"/>
      <c r="H116" s="17"/>
      <c r="I116" s="21" t="str">
        <f aca="false">IF(OR($D116="",$E116=""),"",IF(OR($D116="Zugang",$D116="Geburt"),$E116,-$E116))</f>
        <v/>
      </c>
      <c r="J116" s="21" t="str">
        <f aca="false">IF($B116="","",IFERROR(INDEX(Tierarten!$C$2:$C$21,MATCH($B116,Tierarten!$B$2:$B$21,0)),0)+SUMIFS($I$2:$I116,$B$2:$B116,$B116))</f>
        <v/>
      </c>
      <c r="K116" s="17"/>
    </row>
    <row r="117" customFormat="false" ht="15" hidden="false" customHeight="false" outlineLevel="0" collapsed="false">
      <c r="A117" s="12" t="str">
        <f aca="false">IF($B117="","",COUNTIF($B$2:$B117,"&lt;&gt;"))</f>
        <v/>
      </c>
      <c r="B117" s="17"/>
      <c r="C117" s="22"/>
      <c r="D117" s="17"/>
      <c r="E117" s="23"/>
      <c r="F117" s="17"/>
      <c r="G117" s="17"/>
      <c r="H117" s="17"/>
      <c r="I117" s="21" t="str">
        <f aca="false">IF(OR($D117="",$E117=""),"",IF(OR($D117="Zugang",$D117="Geburt"),$E117,-$E117))</f>
        <v/>
      </c>
      <c r="J117" s="21" t="str">
        <f aca="false">IF($B117="","",IFERROR(INDEX(Tierarten!$C$2:$C$21,MATCH($B117,Tierarten!$B$2:$B$21,0)),0)+SUMIFS($I$2:$I117,$B$2:$B117,$B117))</f>
        <v/>
      </c>
      <c r="K117" s="17"/>
    </row>
    <row r="118" customFormat="false" ht="15" hidden="false" customHeight="false" outlineLevel="0" collapsed="false">
      <c r="A118" s="12" t="str">
        <f aca="false">IF($B118="","",COUNTIF($B$2:$B118,"&lt;&gt;"))</f>
        <v/>
      </c>
      <c r="B118" s="17"/>
      <c r="C118" s="22"/>
      <c r="D118" s="17"/>
      <c r="E118" s="23"/>
      <c r="F118" s="17"/>
      <c r="G118" s="17"/>
      <c r="H118" s="17"/>
      <c r="I118" s="21" t="str">
        <f aca="false">IF(OR($D118="",$E118=""),"",IF(OR($D118="Zugang",$D118="Geburt"),$E118,-$E118))</f>
        <v/>
      </c>
      <c r="J118" s="21" t="str">
        <f aca="false">IF($B118="","",IFERROR(INDEX(Tierarten!$C$2:$C$21,MATCH($B118,Tierarten!$B$2:$B$21,0)),0)+SUMIFS($I$2:$I118,$B$2:$B118,$B118))</f>
        <v/>
      </c>
      <c r="K118" s="17"/>
    </row>
    <row r="119" customFormat="false" ht="15" hidden="false" customHeight="false" outlineLevel="0" collapsed="false">
      <c r="A119" s="12" t="str">
        <f aca="false">IF($B119="","",COUNTIF($B$2:$B119,"&lt;&gt;"))</f>
        <v/>
      </c>
      <c r="B119" s="17"/>
      <c r="C119" s="22"/>
      <c r="D119" s="17"/>
      <c r="E119" s="23"/>
      <c r="F119" s="17"/>
      <c r="G119" s="17"/>
      <c r="H119" s="17"/>
      <c r="I119" s="21" t="str">
        <f aca="false">IF(OR($D119="",$E119=""),"",IF(OR($D119="Zugang",$D119="Geburt"),$E119,-$E119))</f>
        <v/>
      </c>
      <c r="J119" s="21" t="str">
        <f aca="false">IF($B119="","",IFERROR(INDEX(Tierarten!$C$2:$C$21,MATCH($B119,Tierarten!$B$2:$B$21,0)),0)+SUMIFS($I$2:$I119,$B$2:$B119,$B119))</f>
        <v/>
      </c>
      <c r="K119" s="17"/>
    </row>
    <row r="120" customFormat="false" ht="15" hidden="false" customHeight="false" outlineLevel="0" collapsed="false">
      <c r="A120" s="12" t="str">
        <f aca="false">IF($B120="","",COUNTIF($B$2:$B120,"&lt;&gt;"))</f>
        <v/>
      </c>
      <c r="B120" s="17"/>
      <c r="C120" s="22"/>
      <c r="D120" s="17"/>
      <c r="E120" s="23"/>
      <c r="F120" s="17"/>
      <c r="G120" s="17"/>
      <c r="H120" s="17"/>
      <c r="I120" s="21" t="str">
        <f aca="false">IF(OR($D120="",$E120=""),"",IF(OR($D120="Zugang",$D120="Geburt"),$E120,-$E120))</f>
        <v/>
      </c>
      <c r="J120" s="21" t="str">
        <f aca="false">IF($B120="","",IFERROR(INDEX(Tierarten!$C$2:$C$21,MATCH($B120,Tierarten!$B$2:$B$21,0)),0)+SUMIFS($I$2:$I120,$B$2:$B120,$B120))</f>
        <v/>
      </c>
      <c r="K120" s="17"/>
    </row>
    <row r="121" customFormat="false" ht="15" hidden="false" customHeight="false" outlineLevel="0" collapsed="false">
      <c r="A121" s="12" t="str">
        <f aca="false">IF($B121="","",COUNTIF($B$2:$B121,"&lt;&gt;"))</f>
        <v/>
      </c>
      <c r="B121" s="17"/>
      <c r="C121" s="22"/>
      <c r="D121" s="17"/>
      <c r="E121" s="23"/>
      <c r="F121" s="17"/>
      <c r="G121" s="17"/>
      <c r="H121" s="17"/>
      <c r="I121" s="21" t="str">
        <f aca="false">IF(OR($D121="",$E121=""),"",IF(OR($D121="Zugang",$D121="Geburt"),$E121,-$E121))</f>
        <v/>
      </c>
      <c r="J121" s="21" t="str">
        <f aca="false">IF($B121="","",IFERROR(INDEX(Tierarten!$C$2:$C$21,MATCH($B121,Tierarten!$B$2:$B$21,0)),0)+SUMIFS($I$2:$I121,$B$2:$B121,$B121))</f>
        <v/>
      </c>
      <c r="K121" s="17"/>
    </row>
    <row r="122" customFormat="false" ht="15" hidden="false" customHeight="false" outlineLevel="0" collapsed="false">
      <c r="A122" s="12" t="str">
        <f aca="false">IF($B122="","",COUNTIF($B$2:$B122,"&lt;&gt;"))</f>
        <v/>
      </c>
      <c r="B122" s="17"/>
      <c r="C122" s="22"/>
      <c r="D122" s="17"/>
      <c r="E122" s="23"/>
      <c r="F122" s="17"/>
      <c r="G122" s="17"/>
      <c r="H122" s="17"/>
      <c r="I122" s="21" t="str">
        <f aca="false">IF(OR($D122="",$E122=""),"",IF(OR($D122="Zugang",$D122="Geburt"),$E122,-$E122))</f>
        <v/>
      </c>
      <c r="J122" s="21" t="str">
        <f aca="false">IF($B122="","",IFERROR(INDEX(Tierarten!$C$2:$C$21,MATCH($B122,Tierarten!$B$2:$B$21,0)),0)+SUMIFS($I$2:$I122,$B$2:$B122,$B122))</f>
        <v/>
      </c>
      <c r="K122" s="17"/>
    </row>
    <row r="123" customFormat="false" ht="15" hidden="false" customHeight="false" outlineLevel="0" collapsed="false">
      <c r="A123" s="12" t="str">
        <f aca="false">IF($B123="","",COUNTIF($B$2:$B123,"&lt;&gt;"))</f>
        <v/>
      </c>
      <c r="B123" s="17"/>
      <c r="C123" s="22"/>
      <c r="D123" s="17"/>
      <c r="E123" s="23"/>
      <c r="F123" s="17"/>
      <c r="G123" s="17"/>
      <c r="H123" s="17"/>
      <c r="I123" s="21" t="str">
        <f aca="false">IF(OR($D123="",$E123=""),"",IF(OR($D123="Zugang",$D123="Geburt"),$E123,-$E123))</f>
        <v/>
      </c>
      <c r="J123" s="21" t="str">
        <f aca="false">IF($B123="","",IFERROR(INDEX(Tierarten!$C$2:$C$21,MATCH($B123,Tierarten!$B$2:$B$21,0)),0)+SUMIFS($I$2:$I123,$B$2:$B123,$B123))</f>
        <v/>
      </c>
      <c r="K123" s="17"/>
    </row>
    <row r="124" customFormat="false" ht="15" hidden="false" customHeight="false" outlineLevel="0" collapsed="false">
      <c r="A124" s="12" t="str">
        <f aca="false">IF($B124="","",COUNTIF($B$2:$B124,"&lt;&gt;"))</f>
        <v/>
      </c>
      <c r="B124" s="17"/>
      <c r="C124" s="22"/>
      <c r="D124" s="17"/>
      <c r="E124" s="23"/>
      <c r="F124" s="17"/>
      <c r="G124" s="17"/>
      <c r="H124" s="17"/>
      <c r="I124" s="21" t="str">
        <f aca="false">IF(OR($D124="",$E124=""),"",IF(OR($D124="Zugang",$D124="Geburt"),$E124,-$E124))</f>
        <v/>
      </c>
      <c r="J124" s="21" t="str">
        <f aca="false">IF($B124="","",IFERROR(INDEX(Tierarten!$C$2:$C$21,MATCH($B124,Tierarten!$B$2:$B$21,0)),0)+SUMIFS($I$2:$I124,$B$2:$B124,$B124))</f>
        <v/>
      </c>
      <c r="K124" s="17"/>
    </row>
    <row r="125" customFormat="false" ht="15" hidden="false" customHeight="false" outlineLevel="0" collapsed="false">
      <c r="A125" s="12" t="str">
        <f aca="false">IF($B125="","",COUNTIF($B$2:$B125,"&lt;&gt;"))</f>
        <v/>
      </c>
      <c r="B125" s="17"/>
      <c r="C125" s="22"/>
      <c r="D125" s="17"/>
      <c r="E125" s="23"/>
      <c r="F125" s="17"/>
      <c r="G125" s="17"/>
      <c r="H125" s="17"/>
      <c r="I125" s="21" t="str">
        <f aca="false">IF(OR($D125="",$E125=""),"",IF(OR($D125="Zugang",$D125="Geburt"),$E125,-$E125))</f>
        <v/>
      </c>
      <c r="J125" s="21" t="str">
        <f aca="false">IF($B125="","",IFERROR(INDEX(Tierarten!$C$2:$C$21,MATCH($B125,Tierarten!$B$2:$B$21,0)),0)+SUMIFS($I$2:$I125,$B$2:$B125,$B125))</f>
        <v/>
      </c>
      <c r="K125" s="17"/>
    </row>
    <row r="126" customFormat="false" ht="15" hidden="false" customHeight="false" outlineLevel="0" collapsed="false">
      <c r="A126" s="12" t="str">
        <f aca="false">IF($B126="","",COUNTIF($B$2:$B126,"&lt;&gt;"))</f>
        <v/>
      </c>
      <c r="B126" s="17"/>
      <c r="C126" s="22"/>
      <c r="D126" s="17"/>
      <c r="E126" s="23"/>
      <c r="F126" s="17"/>
      <c r="G126" s="17"/>
      <c r="H126" s="17"/>
      <c r="I126" s="21" t="str">
        <f aca="false">IF(OR($D126="",$E126=""),"",IF(OR($D126="Zugang",$D126="Geburt"),$E126,-$E126))</f>
        <v/>
      </c>
      <c r="J126" s="21" t="str">
        <f aca="false">IF($B126="","",IFERROR(INDEX(Tierarten!$C$2:$C$21,MATCH($B126,Tierarten!$B$2:$B$21,0)),0)+SUMIFS($I$2:$I126,$B$2:$B126,$B126))</f>
        <v/>
      </c>
      <c r="K126" s="17"/>
    </row>
    <row r="127" customFormat="false" ht="15" hidden="false" customHeight="false" outlineLevel="0" collapsed="false">
      <c r="A127" s="12" t="str">
        <f aca="false">IF($B127="","",COUNTIF($B$2:$B127,"&lt;&gt;"))</f>
        <v/>
      </c>
      <c r="B127" s="17"/>
      <c r="C127" s="22"/>
      <c r="D127" s="17"/>
      <c r="E127" s="23"/>
      <c r="F127" s="17"/>
      <c r="G127" s="17"/>
      <c r="H127" s="17"/>
      <c r="I127" s="21" t="str">
        <f aca="false">IF(OR($D127="",$E127=""),"",IF(OR($D127="Zugang",$D127="Geburt"),$E127,-$E127))</f>
        <v/>
      </c>
      <c r="J127" s="21" t="str">
        <f aca="false">IF($B127="","",IFERROR(INDEX(Tierarten!$C$2:$C$21,MATCH($B127,Tierarten!$B$2:$B$21,0)),0)+SUMIFS($I$2:$I127,$B$2:$B127,$B127))</f>
        <v/>
      </c>
      <c r="K127" s="17"/>
    </row>
    <row r="128" customFormat="false" ht="15" hidden="false" customHeight="false" outlineLevel="0" collapsed="false">
      <c r="A128" s="12" t="str">
        <f aca="false">IF($B128="","",COUNTIF($B$2:$B128,"&lt;&gt;"))</f>
        <v/>
      </c>
      <c r="B128" s="17"/>
      <c r="C128" s="22"/>
      <c r="D128" s="17"/>
      <c r="E128" s="23"/>
      <c r="F128" s="17"/>
      <c r="G128" s="17"/>
      <c r="H128" s="17"/>
      <c r="I128" s="21" t="str">
        <f aca="false">IF(OR($D128="",$E128=""),"",IF(OR($D128="Zugang",$D128="Geburt"),$E128,-$E128))</f>
        <v/>
      </c>
      <c r="J128" s="21" t="str">
        <f aca="false">IF($B128="","",IFERROR(INDEX(Tierarten!$C$2:$C$21,MATCH($B128,Tierarten!$B$2:$B$21,0)),0)+SUMIFS($I$2:$I128,$B$2:$B128,$B128))</f>
        <v/>
      </c>
      <c r="K128" s="17"/>
    </row>
    <row r="129" customFormat="false" ht="15" hidden="false" customHeight="false" outlineLevel="0" collapsed="false">
      <c r="A129" s="12" t="str">
        <f aca="false">IF($B129="","",COUNTIF($B$2:$B129,"&lt;&gt;"))</f>
        <v/>
      </c>
      <c r="B129" s="17"/>
      <c r="C129" s="22"/>
      <c r="D129" s="17"/>
      <c r="E129" s="23"/>
      <c r="F129" s="17"/>
      <c r="G129" s="17"/>
      <c r="H129" s="17"/>
      <c r="I129" s="21" t="str">
        <f aca="false">IF(OR($D129="",$E129=""),"",IF(OR($D129="Zugang",$D129="Geburt"),$E129,-$E129))</f>
        <v/>
      </c>
      <c r="J129" s="21" t="str">
        <f aca="false">IF($B129="","",IFERROR(INDEX(Tierarten!$C$2:$C$21,MATCH($B129,Tierarten!$B$2:$B$21,0)),0)+SUMIFS($I$2:$I129,$B$2:$B129,$B129))</f>
        <v/>
      </c>
      <c r="K129" s="17"/>
    </row>
    <row r="130" customFormat="false" ht="15" hidden="false" customHeight="false" outlineLevel="0" collapsed="false">
      <c r="A130" s="12" t="str">
        <f aca="false">IF($B130="","",COUNTIF($B$2:$B130,"&lt;&gt;"))</f>
        <v/>
      </c>
      <c r="B130" s="17"/>
      <c r="C130" s="22"/>
      <c r="D130" s="17"/>
      <c r="E130" s="23"/>
      <c r="F130" s="17"/>
      <c r="G130" s="17"/>
      <c r="H130" s="17"/>
      <c r="I130" s="21" t="str">
        <f aca="false">IF(OR($D130="",$E130=""),"",IF(OR($D130="Zugang",$D130="Geburt"),$E130,-$E130))</f>
        <v/>
      </c>
      <c r="J130" s="21" t="str">
        <f aca="false">IF($B130="","",IFERROR(INDEX(Tierarten!$C$2:$C$21,MATCH($B130,Tierarten!$B$2:$B$21,0)),0)+SUMIFS($I$2:$I130,$B$2:$B130,$B130))</f>
        <v/>
      </c>
      <c r="K130" s="17"/>
    </row>
    <row r="131" customFormat="false" ht="15" hidden="false" customHeight="false" outlineLevel="0" collapsed="false">
      <c r="A131" s="12" t="str">
        <f aca="false">IF($B131="","",COUNTIF($B$2:$B131,"&lt;&gt;"))</f>
        <v/>
      </c>
      <c r="B131" s="17"/>
      <c r="C131" s="22"/>
      <c r="D131" s="17"/>
      <c r="E131" s="23"/>
      <c r="F131" s="17"/>
      <c r="G131" s="17"/>
      <c r="H131" s="17"/>
      <c r="I131" s="21" t="str">
        <f aca="false">IF(OR($D131="",$E131=""),"",IF(OR($D131="Zugang",$D131="Geburt"),$E131,-$E131))</f>
        <v/>
      </c>
      <c r="J131" s="21" t="str">
        <f aca="false">IF($B131="","",IFERROR(INDEX(Tierarten!$C$2:$C$21,MATCH($B131,Tierarten!$B$2:$B$21,0)),0)+SUMIFS($I$2:$I131,$B$2:$B131,$B131))</f>
        <v/>
      </c>
      <c r="K131" s="17"/>
    </row>
    <row r="132" customFormat="false" ht="15" hidden="false" customHeight="false" outlineLevel="0" collapsed="false">
      <c r="A132" s="12" t="str">
        <f aca="false">IF($B132="","",COUNTIF($B$2:$B132,"&lt;&gt;"))</f>
        <v/>
      </c>
      <c r="B132" s="17"/>
      <c r="C132" s="22"/>
      <c r="D132" s="17"/>
      <c r="E132" s="23"/>
      <c r="F132" s="17"/>
      <c r="G132" s="17"/>
      <c r="H132" s="17"/>
      <c r="I132" s="21" t="str">
        <f aca="false">IF(OR($D132="",$E132=""),"",IF(OR($D132="Zugang",$D132="Geburt"),$E132,-$E132))</f>
        <v/>
      </c>
      <c r="J132" s="21" t="str">
        <f aca="false">IF($B132="","",IFERROR(INDEX(Tierarten!$C$2:$C$21,MATCH($B132,Tierarten!$B$2:$B$21,0)),0)+SUMIFS($I$2:$I132,$B$2:$B132,$B132))</f>
        <v/>
      </c>
      <c r="K132" s="17"/>
    </row>
    <row r="133" customFormat="false" ht="15" hidden="false" customHeight="false" outlineLevel="0" collapsed="false">
      <c r="A133" s="12" t="str">
        <f aca="false">IF($B133="","",COUNTIF($B$2:$B133,"&lt;&gt;"))</f>
        <v/>
      </c>
      <c r="B133" s="17"/>
      <c r="C133" s="22"/>
      <c r="D133" s="17"/>
      <c r="E133" s="23"/>
      <c r="F133" s="17"/>
      <c r="G133" s="17"/>
      <c r="H133" s="17"/>
      <c r="I133" s="21" t="str">
        <f aca="false">IF(OR($D133="",$E133=""),"",IF(OR($D133="Zugang",$D133="Geburt"),$E133,-$E133))</f>
        <v/>
      </c>
      <c r="J133" s="21" t="str">
        <f aca="false">IF($B133="","",IFERROR(INDEX(Tierarten!$C$2:$C$21,MATCH($B133,Tierarten!$B$2:$B$21,0)),0)+SUMIFS($I$2:$I133,$B$2:$B133,$B133))</f>
        <v/>
      </c>
      <c r="K133" s="17"/>
    </row>
    <row r="134" customFormat="false" ht="15" hidden="false" customHeight="false" outlineLevel="0" collapsed="false">
      <c r="A134" s="12" t="str">
        <f aca="false">IF($B134="","",COUNTIF($B$2:$B134,"&lt;&gt;"))</f>
        <v/>
      </c>
      <c r="B134" s="17"/>
      <c r="C134" s="22"/>
      <c r="D134" s="17"/>
      <c r="E134" s="23"/>
      <c r="F134" s="17"/>
      <c r="G134" s="17"/>
      <c r="H134" s="17"/>
      <c r="I134" s="21" t="str">
        <f aca="false">IF(OR($D134="",$E134=""),"",IF(OR($D134="Zugang",$D134="Geburt"),$E134,-$E134))</f>
        <v/>
      </c>
      <c r="J134" s="21" t="str">
        <f aca="false">IF($B134="","",IFERROR(INDEX(Tierarten!$C$2:$C$21,MATCH($B134,Tierarten!$B$2:$B$21,0)),0)+SUMIFS($I$2:$I134,$B$2:$B134,$B134))</f>
        <v/>
      </c>
      <c r="K134" s="17"/>
    </row>
    <row r="135" customFormat="false" ht="15" hidden="false" customHeight="false" outlineLevel="0" collapsed="false">
      <c r="A135" s="12" t="str">
        <f aca="false">IF($B135="","",COUNTIF($B$2:$B135,"&lt;&gt;"))</f>
        <v/>
      </c>
      <c r="B135" s="17"/>
      <c r="C135" s="22"/>
      <c r="D135" s="17"/>
      <c r="E135" s="23"/>
      <c r="F135" s="17"/>
      <c r="G135" s="17"/>
      <c r="H135" s="17"/>
      <c r="I135" s="21" t="str">
        <f aca="false">IF(OR($D135="",$E135=""),"",IF(OR($D135="Zugang",$D135="Geburt"),$E135,-$E135))</f>
        <v/>
      </c>
      <c r="J135" s="21" t="str">
        <f aca="false">IF($B135="","",IFERROR(INDEX(Tierarten!$C$2:$C$21,MATCH($B135,Tierarten!$B$2:$B$21,0)),0)+SUMIFS($I$2:$I135,$B$2:$B135,$B135))</f>
        <v/>
      </c>
      <c r="K135" s="17"/>
    </row>
    <row r="136" customFormat="false" ht="15" hidden="false" customHeight="false" outlineLevel="0" collapsed="false">
      <c r="A136" s="12" t="str">
        <f aca="false">IF($B136="","",COUNTIF($B$2:$B136,"&lt;&gt;"))</f>
        <v/>
      </c>
      <c r="B136" s="17"/>
      <c r="C136" s="22"/>
      <c r="D136" s="17"/>
      <c r="E136" s="23"/>
      <c r="F136" s="17"/>
      <c r="G136" s="17"/>
      <c r="H136" s="17"/>
      <c r="I136" s="21" t="str">
        <f aca="false">IF(OR($D136="",$E136=""),"",IF(OR($D136="Zugang",$D136="Geburt"),$E136,-$E136))</f>
        <v/>
      </c>
      <c r="J136" s="21" t="str">
        <f aca="false">IF($B136="","",IFERROR(INDEX(Tierarten!$C$2:$C$21,MATCH($B136,Tierarten!$B$2:$B$21,0)),0)+SUMIFS($I$2:$I136,$B$2:$B136,$B136))</f>
        <v/>
      </c>
      <c r="K136" s="17"/>
    </row>
    <row r="137" customFormat="false" ht="15" hidden="false" customHeight="false" outlineLevel="0" collapsed="false">
      <c r="A137" s="12" t="str">
        <f aca="false">IF($B137="","",COUNTIF($B$2:$B137,"&lt;&gt;"))</f>
        <v/>
      </c>
      <c r="B137" s="17"/>
      <c r="C137" s="22"/>
      <c r="D137" s="17"/>
      <c r="E137" s="23"/>
      <c r="F137" s="17"/>
      <c r="G137" s="17"/>
      <c r="H137" s="17"/>
      <c r="I137" s="21" t="str">
        <f aca="false">IF(OR($D137="",$E137=""),"",IF(OR($D137="Zugang",$D137="Geburt"),$E137,-$E137))</f>
        <v/>
      </c>
      <c r="J137" s="21" t="str">
        <f aca="false">IF($B137="","",IFERROR(INDEX(Tierarten!$C$2:$C$21,MATCH($B137,Tierarten!$B$2:$B$21,0)),0)+SUMIFS($I$2:$I137,$B$2:$B137,$B137))</f>
        <v/>
      </c>
      <c r="K137" s="17"/>
    </row>
    <row r="138" customFormat="false" ht="15" hidden="false" customHeight="false" outlineLevel="0" collapsed="false">
      <c r="A138" s="12" t="str">
        <f aca="false">IF($B138="","",COUNTIF($B$2:$B138,"&lt;&gt;"))</f>
        <v/>
      </c>
      <c r="B138" s="17"/>
      <c r="C138" s="22"/>
      <c r="D138" s="17"/>
      <c r="E138" s="23"/>
      <c r="F138" s="17"/>
      <c r="G138" s="17"/>
      <c r="H138" s="17"/>
      <c r="I138" s="21" t="str">
        <f aca="false">IF(OR($D138="",$E138=""),"",IF(OR($D138="Zugang",$D138="Geburt"),$E138,-$E138))</f>
        <v/>
      </c>
      <c r="J138" s="21" t="str">
        <f aca="false">IF($B138="","",IFERROR(INDEX(Tierarten!$C$2:$C$21,MATCH($B138,Tierarten!$B$2:$B$21,0)),0)+SUMIFS($I$2:$I138,$B$2:$B138,$B138))</f>
        <v/>
      </c>
      <c r="K138" s="17"/>
    </row>
    <row r="139" customFormat="false" ht="15" hidden="false" customHeight="false" outlineLevel="0" collapsed="false">
      <c r="A139" s="12" t="str">
        <f aca="false">IF($B139="","",COUNTIF($B$2:$B139,"&lt;&gt;"))</f>
        <v/>
      </c>
      <c r="B139" s="17"/>
      <c r="C139" s="22"/>
      <c r="D139" s="17"/>
      <c r="E139" s="23"/>
      <c r="F139" s="17"/>
      <c r="G139" s="17"/>
      <c r="H139" s="17"/>
      <c r="I139" s="21" t="str">
        <f aca="false">IF(OR($D139="",$E139=""),"",IF(OR($D139="Zugang",$D139="Geburt"),$E139,-$E139))</f>
        <v/>
      </c>
      <c r="J139" s="21" t="str">
        <f aca="false">IF($B139="","",IFERROR(INDEX(Tierarten!$C$2:$C$21,MATCH($B139,Tierarten!$B$2:$B$21,0)),0)+SUMIFS($I$2:$I139,$B$2:$B139,$B139))</f>
        <v/>
      </c>
      <c r="K139" s="17"/>
    </row>
    <row r="140" customFormat="false" ht="15" hidden="false" customHeight="false" outlineLevel="0" collapsed="false">
      <c r="A140" s="12" t="str">
        <f aca="false">IF($B140="","",COUNTIF($B$2:$B140,"&lt;&gt;"))</f>
        <v/>
      </c>
      <c r="B140" s="17"/>
      <c r="C140" s="22"/>
      <c r="D140" s="17"/>
      <c r="E140" s="23"/>
      <c r="F140" s="17"/>
      <c r="G140" s="17"/>
      <c r="H140" s="17"/>
      <c r="I140" s="21" t="str">
        <f aca="false">IF(OR($D140="",$E140=""),"",IF(OR($D140="Zugang",$D140="Geburt"),$E140,-$E140))</f>
        <v/>
      </c>
      <c r="J140" s="21" t="str">
        <f aca="false">IF($B140="","",IFERROR(INDEX(Tierarten!$C$2:$C$21,MATCH($B140,Tierarten!$B$2:$B$21,0)),0)+SUMIFS($I$2:$I140,$B$2:$B140,$B140))</f>
        <v/>
      </c>
      <c r="K140" s="17"/>
    </row>
    <row r="141" customFormat="false" ht="15" hidden="false" customHeight="false" outlineLevel="0" collapsed="false">
      <c r="A141" s="12" t="str">
        <f aca="false">IF($B141="","",COUNTIF($B$2:$B141,"&lt;&gt;"))</f>
        <v/>
      </c>
      <c r="B141" s="17"/>
      <c r="C141" s="22"/>
      <c r="D141" s="17"/>
      <c r="E141" s="23"/>
      <c r="F141" s="17"/>
      <c r="G141" s="17"/>
      <c r="H141" s="17"/>
      <c r="I141" s="21" t="str">
        <f aca="false">IF(OR($D141="",$E141=""),"",IF(OR($D141="Zugang",$D141="Geburt"),$E141,-$E141))</f>
        <v/>
      </c>
      <c r="J141" s="21" t="str">
        <f aca="false">IF($B141="","",IFERROR(INDEX(Tierarten!$C$2:$C$21,MATCH($B141,Tierarten!$B$2:$B$21,0)),0)+SUMIFS($I$2:$I141,$B$2:$B141,$B141))</f>
        <v/>
      </c>
      <c r="K141" s="17"/>
    </row>
    <row r="142" customFormat="false" ht="15" hidden="false" customHeight="false" outlineLevel="0" collapsed="false">
      <c r="A142" s="12" t="str">
        <f aca="false">IF($B142="","",COUNTIF($B$2:$B142,"&lt;&gt;"))</f>
        <v/>
      </c>
      <c r="B142" s="17"/>
      <c r="C142" s="22"/>
      <c r="D142" s="17"/>
      <c r="E142" s="23"/>
      <c r="F142" s="17"/>
      <c r="G142" s="17"/>
      <c r="H142" s="17"/>
      <c r="I142" s="21" t="str">
        <f aca="false">IF(OR($D142="",$E142=""),"",IF(OR($D142="Zugang",$D142="Geburt"),$E142,-$E142))</f>
        <v/>
      </c>
      <c r="J142" s="21" t="str">
        <f aca="false">IF($B142="","",IFERROR(INDEX(Tierarten!$C$2:$C$21,MATCH($B142,Tierarten!$B$2:$B$21,0)),0)+SUMIFS($I$2:$I142,$B$2:$B142,$B142))</f>
        <v/>
      </c>
      <c r="K142" s="17"/>
    </row>
    <row r="143" customFormat="false" ht="15" hidden="false" customHeight="false" outlineLevel="0" collapsed="false">
      <c r="A143" s="12" t="str">
        <f aca="false">IF($B143="","",COUNTIF($B$2:$B143,"&lt;&gt;"))</f>
        <v/>
      </c>
      <c r="B143" s="17"/>
      <c r="C143" s="22"/>
      <c r="D143" s="17"/>
      <c r="E143" s="23"/>
      <c r="F143" s="17"/>
      <c r="G143" s="17"/>
      <c r="H143" s="17"/>
      <c r="I143" s="21" t="str">
        <f aca="false">IF(OR($D143="",$E143=""),"",IF(OR($D143="Zugang",$D143="Geburt"),$E143,-$E143))</f>
        <v/>
      </c>
      <c r="J143" s="21" t="str">
        <f aca="false">IF($B143="","",IFERROR(INDEX(Tierarten!$C$2:$C$21,MATCH($B143,Tierarten!$B$2:$B$21,0)),0)+SUMIFS($I$2:$I143,$B$2:$B143,$B143))</f>
        <v/>
      </c>
      <c r="K143" s="17"/>
    </row>
    <row r="144" customFormat="false" ht="15" hidden="false" customHeight="false" outlineLevel="0" collapsed="false">
      <c r="A144" s="12" t="str">
        <f aca="false">IF($B144="","",COUNTIF($B$2:$B144,"&lt;&gt;"))</f>
        <v/>
      </c>
      <c r="B144" s="17"/>
      <c r="C144" s="22"/>
      <c r="D144" s="17"/>
      <c r="E144" s="23"/>
      <c r="F144" s="17"/>
      <c r="G144" s="17"/>
      <c r="H144" s="17"/>
      <c r="I144" s="21" t="str">
        <f aca="false">IF(OR($D144="",$E144=""),"",IF(OR($D144="Zugang",$D144="Geburt"),$E144,-$E144))</f>
        <v/>
      </c>
      <c r="J144" s="21" t="str">
        <f aca="false">IF($B144="","",IFERROR(INDEX(Tierarten!$C$2:$C$21,MATCH($B144,Tierarten!$B$2:$B$21,0)),0)+SUMIFS($I$2:$I144,$B$2:$B144,$B144))</f>
        <v/>
      </c>
      <c r="K144" s="17"/>
    </row>
    <row r="145" customFormat="false" ht="15" hidden="false" customHeight="false" outlineLevel="0" collapsed="false">
      <c r="A145" s="12" t="str">
        <f aca="false">IF($B145="","",COUNTIF($B$2:$B145,"&lt;&gt;"))</f>
        <v/>
      </c>
      <c r="B145" s="17"/>
      <c r="C145" s="22"/>
      <c r="D145" s="17"/>
      <c r="E145" s="23"/>
      <c r="F145" s="17"/>
      <c r="G145" s="17"/>
      <c r="H145" s="17"/>
      <c r="I145" s="21" t="str">
        <f aca="false">IF(OR($D145="",$E145=""),"",IF(OR($D145="Zugang",$D145="Geburt"),$E145,-$E145))</f>
        <v/>
      </c>
      <c r="J145" s="21" t="str">
        <f aca="false">IF($B145="","",IFERROR(INDEX(Tierarten!$C$2:$C$21,MATCH($B145,Tierarten!$B$2:$B$21,0)),0)+SUMIFS($I$2:$I145,$B$2:$B145,$B145))</f>
        <v/>
      </c>
      <c r="K145" s="17"/>
    </row>
    <row r="146" customFormat="false" ht="15" hidden="false" customHeight="false" outlineLevel="0" collapsed="false">
      <c r="A146" s="12" t="str">
        <f aca="false">IF($B146="","",COUNTIF($B$2:$B146,"&lt;&gt;"))</f>
        <v/>
      </c>
      <c r="B146" s="17"/>
      <c r="C146" s="22"/>
      <c r="D146" s="17"/>
      <c r="E146" s="23"/>
      <c r="F146" s="17"/>
      <c r="G146" s="17"/>
      <c r="H146" s="17"/>
      <c r="I146" s="21" t="str">
        <f aca="false">IF(OR($D146="",$E146=""),"",IF(OR($D146="Zugang",$D146="Geburt"),$E146,-$E146))</f>
        <v/>
      </c>
      <c r="J146" s="21" t="str">
        <f aca="false">IF($B146="","",IFERROR(INDEX(Tierarten!$C$2:$C$21,MATCH($B146,Tierarten!$B$2:$B$21,0)),0)+SUMIFS($I$2:$I146,$B$2:$B146,$B146))</f>
        <v/>
      </c>
      <c r="K146" s="17"/>
    </row>
    <row r="147" customFormat="false" ht="15" hidden="false" customHeight="false" outlineLevel="0" collapsed="false">
      <c r="A147" s="12" t="str">
        <f aca="false">IF($B147="","",COUNTIF($B$2:$B147,"&lt;&gt;"))</f>
        <v/>
      </c>
      <c r="B147" s="17"/>
      <c r="C147" s="22"/>
      <c r="D147" s="17"/>
      <c r="E147" s="23"/>
      <c r="F147" s="17"/>
      <c r="G147" s="17"/>
      <c r="H147" s="17"/>
      <c r="I147" s="21" t="str">
        <f aca="false">IF(OR($D147="",$E147=""),"",IF(OR($D147="Zugang",$D147="Geburt"),$E147,-$E147))</f>
        <v/>
      </c>
      <c r="J147" s="21" t="str">
        <f aca="false">IF($B147="","",IFERROR(INDEX(Tierarten!$C$2:$C$21,MATCH($B147,Tierarten!$B$2:$B$21,0)),0)+SUMIFS($I$2:$I147,$B$2:$B147,$B147))</f>
        <v/>
      </c>
      <c r="K147" s="17"/>
    </row>
    <row r="148" customFormat="false" ht="15" hidden="false" customHeight="false" outlineLevel="0" collapsed="false">
      <c r="A148" s="12" t="str">
        <f aca="false">IF($B148="","",COUNTIF($B$2:$B148,"&lt;&gt;"))</f>
        <v/>
      </c>
      <c r="B148" s="17"/>
      <c r="C148" s="22"/>
      <c r="D148" s="17"/>
      <c r="E148" s="23"/>
      <c r="F148" s="17"/>
      <c r="G148" s="17"/>
      <c r="H148" s="17"/>
      <c r="I148" s="21" t="str">
        <f aca="false">IF(OR($D148="",$E148=""),"",IF(OR($D148="Zugang",$D148="Geburt"),$E148,-$E148))</f>
        <v/>
      </c>
      <c r="J148" s="21" t="str">
        <f aca="false">IF($B148="","",IFERROR(INDEX(Tierarten!$C$2:$C$21,MATCH($B148,Tierarten!$B$2:$B$21,0)),0)+SUMIFS($I$2:$I148,$B$2:$B148,$B148))</f>
        <v/>
      </c>
      <c r="K148" s="17"/>
    </row>
    <row r="149" customFormat="false" ht="15" hidden="false" customHeight="false" outlineLevel="0" collapsed="false">
      <c r="A149" s="12" t="str">
        <f aca="false">IF($B149="","",COUNTIF($B$2:$B149,"&lt;&gt;"))</f>
        <v/>
      </c>
      <c r="B149" s="17"/>
      <c r="C149" s="22"/>
      <c r="D149" s="17"/>
      <c r="E149" s="23"/>
      <c r="F149" s="17"/>
      <c r="G149" s="17"/>
      <c r="H149" s="17"/>
      <c r="I149" s="21" t="str">
        <f aca="false">IF(OR($D149="",$E149=""),"",IF(OR($D149="Zugang",$D149="Geburt"),$E149,-$E149))</f>
        <v/>
      </c>
      <c r="J149" s="21" t="str">
        <f aca="false">IF($B149="","",IFERROR(INDEX(Tierarten!$C$2:$C$21,MATCH($B149,Tierarten!$B$2:$B$21,0)),0)+SUMIFS($I$2:$I149,$B$2:$B149,$B149))</f>
        <v/>
      </c>
      <c r="K149" s="17"/>
    </row>
    <row r="150" customFormat="false" ht="15" hidden="false" customHeight="false" outlineLevel="0" collapsed="false">
      <c r="A150" s="12" t="str">
        <f aca="false">IF($B150="","",COUNTIF($B$2:$B150,"&lt;&gt;"))</f>
        <v/>
      </c>
      <c r="B150" s="17"/>
      <c r="C150" s="22"/>
      <c r="D150" s="17"/>
      <c r="E150" s="23"/>
      <c r="F150" s="17"/>
      <c r="G150" s="17"/>
      <c r="H150" s="17"/>
      <c r="I150" s="21" t="str">
        <f aca="false">IF(OR($D150="",$E150=""),"",IF(OR($D150="Zugang",$D150="Geburt"),$E150,-$E150))</f>
        <v/>
      </c>
      <c r="J150" s="21" t="str">
        <f aca="false">IF($B150="","",IFERROR(INDEX(Tierarten!$C$2:$C$21,MATCH($B150,Tierarten!$B$2:$B$21,0)),0)+SUMIFS($I$2:$I150,$B$2:$B150,$B150))</f>
        <v/>
      </c>
      <c r="K150" s="17"/>
    </row>
    <row r="151" customFormat="false" ht="15" hidden="false" customHeight="false" outlineLevel="0" collapsed="false">
      <c r="A151" s="12" t="str">
        <f aca="false">IF($B151="","",COUNTIF($B$2:$B151,"&lt;&gt;"))</f>
        <v/>
      </c>
      <c r="B151" s="17"/>
      <c r="C151" s="22"/>
      <c r="D151" s="17"/>
      <c r="E151" s="23"/>
      <c r="F151" s="17"/>
      <c r="G151" s="17"/>
      <c r="H151" s="17"/>
      <c r="I151" s="21" t="str">
        <f aca="false">IF(OR($D151="",$E151=""),"",IF(OR($D151="Zugang",$D151="Geburt"),$E151,-$E151))</f>
        <v/>
      </c>
      <c r="J151" s="21" t="str">
        <f aca="false">IF($B151="","",IFERROR(INDEX(Tierarten!$C$2:$C$21,MATCH($B151,Tierarten!$B$2:$B$21,0)),0)+SUMIFS($I$2:$I151,$B$2:$B151,$B151))</f>
        <v/>
      </c>
      <c r="K151" s="17"/>
    </row>
    <row r="152" customFormat="false" ht="15" hidden="false" customHeight="false" outlineLevel="0" collapsed="false">
      <c r="A152" s="12" t="str">
        <f aca="false">IF($B152="","",COUNTIF($B$2:$B152,"&lt;&gt;"))</f>
        <v/>
      </c>
      <c r="B152" s="17"/>
      <c r="C152" s="22"/>
      <c r="D152" s="17"/>
      <c r="E152" s="23"/>
      <c r="F152" s="17"/>
      <c r="G152" s="17"/>
      <c r="H152" s="17"/>
      <c r="I152" s="21" t="str">
        <f aca="false">IF(OR($D152="",$E152=""),"",IF(OR($D152="Zugang",$D152="Geburt"),$E152,-$E152))</f>
        <v/>
      </c>
      <c r="J152" s="21" t="str">
        <f aca="false">IF($B152="","",IFERROR(INDEX(Tierarten!$C$2:$C$21,MATCH($B152,Tierarten!$B$2:$B$21,0)),0)+SUMIFS($I$2:$I152,$B$2:$B152,$B152))</f>
        <v/>
      </c>
      <c r="K152" s="17"/>
    </row>
    <row r="153" customFormat="false" ht="15" hidden="false" customHeight="false" outlineLevel="0" collapsed="false">
      <c r="A153" s="12" t="str">
        <f aca="false">IF($B153="","",COUNTIF($B$2:$B153,"&lt;&gt;"))</f>
        <v/>
      </c>
      <c r="B153" s="17"/>
      <c r="C153" s="22"/>
      <c r="D153" s="17"/>
      <c r="E153" s="23"/>
      <c r="F153" s="17"/>
      <c r="G153" s="17"/>
      <c r="H153" s="17"/>
      <c r="I153" s="21" t="str">
        <f aca="false">IF(OR($D153="",$E153=""),"",IF(OR($D153="Zugang",$D153="Geburt"),$E153,-$E153))</f>
        <v/>
      </c>
      <c r="J153" s="21" t="str">
        <f aca="false">IF($B153="","",IFERROR(INDEX(Tierarten!$C$2:$C$21,MATCH($B153,Tierarten!$B$2:$B$21,0)),0)+SUMIFS($I$2:$I153,$B$2:$B153,$B153))</f>
        <v/>
      </c>
      <c r="K153" s="17"/>
    </row>
    <row r="154" customFormat="false" ht="15" hidden="false" customHeight="false" outlineLevel="0" collapsed="false">
      <c r="A154" s="12" t="str">
        <f aca="false">IF($B154="","",COUNTIF($B$2:$B154,"&lt;&gt;"))</f>
        <v/>
      </c>
      <c r="B154" s="17"/>
      <c r="C154" s="22"/>
      <c r="D154" s="17"/>
      <c r="E154" s="23"/>
      <c r="F154" s="17"/>
      <c r="G154" s="17"/>
      <c r="H154" s="17"/>
      <c r="I154" s="21" t="str">
        <f aca="false">IF(OR($D154="",$E154=""),"",IF(OR($D154="Zugang",$D154="Geburt"),$E154,-$E154))</f>
        <v/>
      </c>
      <c r="J154" s="21" t="str">
        <f aca="false">IF($B154="","",IFERROR(INDEX(Tierarten!$C$2:$C$21,MATCH($B154,Tierarten!$B$2:$B$21,0)),0)+SUMIFS($I$2:$I154,$B$2:$B154,$B154))</f>
        <v/>
      </c>
      <c r="K154" s="17"/>
    </row>
    <row r="155" customFormat="false" ht="15" hidden="false" customHeight="false" outlineLevel="0" collapsed="false">
      <c r="A155" s="12" t="str">
        <f aca="false">IF($B155="","",COUNTIF($B$2:$B155,"&lt;&gt;"))</f>
        <v/>
      </c>
      <c r="B155" s="17"/>
      <c r="C155" s="22"/>
      <c r="D155" s="17"/>
      <c r="E155" s="23"/>
      <c r="F155" s="17"/>
      <c r="G155" s="17"/>
      <c r="H155" s="17"/>
      <c r="I155" s="21" t="str">
        <f aca="false">IF(OR($D155="",$E155=""),"",IF(OR($D155="Zugang",$D155="Geburt"),$E155,-$E155))</f>
        <v/>
      </c>
      <c r="J155" s="21" t="str">
        <f aca="false">IF($B155="","",IFERROR(INDEX(Tierarten!$C$2:$C$21,MATCH($B155,Tierarten!$B$2:$B$21,0)),0)+SUMIFS($I$2:$I155,$B$2:$B155,$B155))</f>
        <v/>
      </c>
      <c r="K155" s="17"/>
    </row>
    <row r="156" customFormat="false" ht="15" hidden="false" customHeight="false" outlineLevel="0" collapsed="false">
      <c r="A156" s="12" t="str">
        <f aca="false">IF($B156="","",COUNTIF($B$2:$B156,"&lt;&gt;"))</f>
        <v/>
      </c>
      <c r="B156" s="17"/>
      <c r="C156" s="22"/>
      <c r="D156" s="17"/>
      <c r="E156" s="23"/>
      <c r="F156" s="17"/>
      <c r="G156" s="17"/>
      <c r="H156" s="17"/>
      <c r="I156" s="21" t="str">
        <f aca="false">IF(OR($D156="",$E156=""),"",IF(OR($D156="Zugang",$D156="Geburt"),$E156,-$E156))</f>
        <v/>
      </c>
      <c r="J156" s="21" t="str">
        <f aca="false">IF($B156="","",IFERROR(INDEX(Tierarten!$C$2:$C$21,MATCH($B156,Tierarten!$B$2:$B$21,0)),0)+SUMIFS($I$2:$I156,$B$2:$B156,$B156))</f>
        <v/>
      </c>
      <c r="K156" s="17"/>
    </row>
    <row r="157" customFormat="false" ht="15" hidden="false" customHeight="false" outlineLevel="0" collapsed="false">
      <c r="A157" s="12" t="str">
        <f aca="false">IF($B157="","",COUNTIF($B$2:$B157,"&lt;&gt;"))</f>
        <v/>
      </c>
      <c r="B157" s="17"/>
      <c r="C157" s="22"/>
      <c r="D157" s="17"/>
      <c r="E157" s="23"/>
      <c r="F157" s="17"/>
      <c r="G157" s="17"/>
      <c r="H157" s="17"/>
      <c r="I157" s="21" t="str">
        <f aca="false">IF(OR($D157="",$E157=""),"",IF(OR($D157="Zugang",$D157="Geburt"),$E157,-$E157))</f>
        <v/>
      </c>
      <c r="J157" s="21" t="str">
        <f aca="false">IF($B157="","",IFERROR(INDEX(Tierarten!$C$2:$C$21,MATCH($B157,Tierarten!$B$2:$B$21,0)),0)+SUMIFS($I$2:$I157,$B$2:$B157,$B157))</f>
        <v/>
      </c>
      <c r="K157" s="17"/>
    </row>
    <row r="158" customFormat="false" ht="15" hidden="false" customHeight="false" outlineLevel="0" collapsed="false">
      <c r="A158" s="12" t="str">
        <f aca="false">IF($B158="","",COUNTIF($B$2:$B158,"&lt;&gt;"))</f>
        <v/>
      </c>
      <c r="B158" s="17"/>
      <c r="C158" s="22"/>
      <c r="D158" s="17"/>
      <c r="E158" s="23"/>
      <c r="F158" s="17"/>
      <c r="G158" s="17"/>
      <c r="H158" s="17"/>
      <c r="I158" s="21" t="str">
        <f aca="false">IF(OR($D158="",$E158=""),"",IF(OR($D158="Zugang",$D158="Geburt"),$E158,-$E158))</f>
        <v/>
      </c>
      <c r="J158" s="21" t="str">
        <f aca="false">IF($B158="","",IFERROR(INDEX(Tierarten!$C$2:$C$21,MATCH($B158,Tierarten!$B$2:$B$21,0)),0)+SUMIFS($I$2:$I158,$B$2:$B158,$B158))</f>
        <v/>
      </c>
      <c r="K158" s="17"/>
    </row>
    <row r="159" customFormat="false" ht="15" hidden="false" customHeight="false" outlineLevel="0" collapsed="false">
      <c r="A159" s="12" t="str">
        <f aca="false">IF($B159="","",COUNTIF($B$2:$B159,"&lt;&gt;"))</f>
        <v/>
      </c>
      <c r="B159" s="17"/>
      <c r="C159" s="22"/>
      <c r="D159" s="17"/>
      <c r="E159" s="23"/>
      <c r="F159" s="17"/>
      <c r="G159" s="17"/>
      <c r="H159" s="17"/>
      <c r="I159" s="21" t="str">
        <f aca="false">IF(OR($D159="",$E159=""),"",IF(OR($D159="Zugang",$D159="Geburt"),$E159,-$E159))</f>
        <v/>
      </c>
      <c r="J159" s="21" t="str">
        <f aca="false">IF($B159="","",IFERROR(INDEX(Tierarten!$C$2:$C$21,MATCH($B159,Tierarten!$B$2:$B$21,0)),0)+SUMIFS($I$2:$I159,$B$2:$B159,$B159))</f>
        <v/>
      </c>
      <c r="K159" s="17"/>
    </row>
    <row r="160" customFormat="false" ht="15" hidden="false" customHeight="false" outlineLevel="0" collapsed="false">
      <c r="A160" s="12" t="str">
        <f aca="false">IF($B160="","",COUNTIF($B$2:$B160,"&lt;&gt;"))</f>
        <v/>
      </c>
      <c r="B160" s="17"/>
      <c r="C160" s="22"/>
      <c r="D160" s="17"/>
      <c r="E160" s="23"/>
      <c r="F160" s="17"/>
      <c r="G160" s="17"/>
      <c r="H160" s="17"/>
      <c r="I160" s="21" t="str">
        <f aca="false">IF(OR($D160="",$E160=""),"",IF(OR($D160="Zugang",$D160="Geburt"),$E160,-$E160))</f>
        <v/>
      </c>
      <c r="J160" s="21" t="str">
        <f aca="false">IF($B160="","",IFERROR(INDEX(Tierarten!$C$2:$C$21,MATCH($B160,Tierarten!$B$2:$B$21,0)),0)+SUMIFS($I$2:$I160,$B$2:$B160,$B160))</f>
        <v/>
      </c>
      <c r="K160" s="17"/>
    </row>
    <row r="161" customFormat="false" ht="15" hidden="false" customHeight="false" outlineLevel="0" collapsed="false">
      <c r="A161" s="12" t="str">
        <f aca="false">IF($B161="","",COUNTIF($B$2:$B161,"&lt;&gt;"))</f>
        <v/>
      </c>
      <c r="B161" s="17"/>
      <c r="C161" s="22"/>
      <c r="D161" s="17"/>
      <c r="E161" s="23"/>
      <c r="F161" s="17"/>
      <c r="G161" s="17"/>
      <c r="H161" s="17"/>
      <c r="I161" s="21" t="str">
        <f aca="false">IF(OR($D161="",$E161=""),"",IF(OR($D161="Zugang",$D161="Geburt"),$E161,-$E161))</f>
        <v/>
      </c>
      <c r="J161" s="21" t="str">
        <f aca="false">IF($B161="","",IFERROR(INDEX(Tierarten!$C$2:$C$21,MATCH($B161,Tierarten!$B$2:$B$21,0)),0)+SUMIFS($I$2:$I161,$B$2:$B161,$B161))</f>
        <v/>
      </c>
      <c r="K161" s="17"/>
    </row>
    <row r="162" customFormat="false" ht="15" hidden="false" customHeight="false" outlineLevel="0" collapsed="false">
      <c r="A162" s="12" t="str">
        <f aca="false">IF($B162="","",COUNTIF($B$2:$B162,"&lt;&gt;"))</f>
        <v/>
      </c>
      <c r="B162" s="17"/>
      <c r="C162" s="22"/>
      <c r="D162" s="17"/>
      <c r="E162" s="23"/>
      <c r="F162" s="17"/>
      <c r="G162" s="17"/>
      <c r="H162" s="17"/>
      <c r="I162" s="21" t="str">
        <f aca="false">IF(OR($D162="",$E162=""),"",IF(OR($D162="Zugang",$D162="Geburt"),$E162,-$E162))</f>
        <v/>
      </c>
      <c r="J162" s="21" t="str">
        <f aca="false">IF($B162="","",IFERROR(INDEX(Tierarten!$C$2:$C$21,MATCH($B162,Tierarten!$B$2:$B$21,0)),0)+SUMIFS($I$2:$I162,$B$2:$B162,$B162))</f>
        <v/>
      </c>
      <c r="K162" s="17"/>
    </row>
    <row r="163" customFormat="false" ht="15" hidden="false" customHeight="false" outlineLevel="0" collapsed="false">
      <c r="A163" s="12" t="str">
        <f aca="false">IF($B163="","",COUNTIF($B$2:$B163,"&lt;&gt;"))</f>
        <v/>
      </c>
      <c r="B163" s="17"/>
      <c r="C163" s="22"/>
      <c r="D163" s="17"/>
      <c r="E163" s="23"/>
      <c r="F163" s="17"/>
      <c r="G163" s="17"/>
      <c r="H163" s="17"/>
      <c r="I163" s="21" t="str">
        <f aca="false">IF(OR($D163="",$E163=""),"",IF(OR($D163="Zugang",$D163="Geburt"),$E163,-$E163))</f>
        <v/>
      </c>
      <c r="J163" s="21" t="str">
        <f aca="false">IF($B163="","",IFERROR(INDEX(Tierarten!$C$2:$C$21,MATCH($B163,Tierarten!$B$2:$B$21,0)),0)+SUMIFS($I$2:$I163,$B$2:$B163,$B163))</f>
        <v/>
      </c>
      <c r="K163" s="17"/>
    </row>
    <row r="164" customFormat="false" ht="15" hidden="false" customHeight="false" outlineLevel="0" collapsed="false">
      <c r="A164" s="12" t="str">
        <f aca="false">IF($B164="","",COUNTIF($B$2:$B164,"&lt;&gt;"))</f>
        <v/>
      </c>
      <c r="B164" s="17"/>
      <c r="C164" s="22"/>
      <c r="D164" s="17"/>
      <c r="E164" s="23"/>
      <c r="F164" s="17"/>
      <c r="G164" s="17"/>
      <c r="H164" s="17"/>
      <c r="I164" s="21" t="str">
        <f aca="false">IF(OR($D164="",$E164=""),"",IF(OR($D164="Zugang",$D164="Geburt"),$E164,-$E164))</f>
        <v/>
      </c>
      <c r="J164" s="21" t="str">
        <f aca="false">IF($B164="","",IFERROR(INDEX(Tierarten!$C$2:$C$21,MATCH($B164,Tierarten!$B$2:$B$21,0)),0)+SUMIFS($I$2:$I164,$B$2:$B164,$B164))</f>
        <v/>
      </c>
      <c r="K164" s="17"/>
    </row>
    <row r="165" customFormat="false" ht="15" hidden="false" customHeight="false" outlineLevel="0" collapsed="false">
      <c r="A165" s="12" t="str">
        <f aca="false">IF($B165="","",COUNTIF($B$2:$B165,"&lt;&gt;"))</f>
        <v/>
      </c>
      <c r="B165" s="17"/>
      <c r="C165" s="22"/>
      <c r="D165" s="17"/>
      <c r="E165" s="23"/>
      <c r="F165" s="17"/>
      <c r="G165" s="17"/>
      <c r="H165" s="17"/>
      <c r="I165" s="21" t="str">
        <f aca="false">IF(OR($D165="",$E165=""),"",IF(OR($D165="Zugang",$D165="Geburt"),$E165,-$E165))</f>
        <v/>
      </c>
      <c r="J165" s="21" t="str">
        <f aca="false">IF($B165="","",IFERROR(INDEX(Tierarten!$C$2:$C$21,MATCH($B165,Tierarten!$B$2:$B$21,0)),0)+SUMIFS($I$2:$I165,$B$2:$B165,$B165))</f>
        <v/>
      </c>
      <c r="K165" s="17"/>
    </row>
    <row r="166" customFormat="false" ht="15" hidden="false" customHeight="false" outlineLevel="0" collapsed="false">
      <c r="A166" s="12" t="str">
        <f aca="false">IF($B166="","",COUNTIF($B$2:$B166,"&lt;&gt;"))</f>
        <v/>
      </c>
      <c r="B166" s="17"/>
      <c r="C166" s="22"/>
      <c r="D166" s="17"/>
      <c r="E166" s="23"/>
      <c r="F166" s="17"/>
      <c r="G166" s="17"/>
      <c r="H166" s="17"/>
      <c r="I166" s="21" t="str">
        <f aca="false">IF(OR($D166="",$E166=""),"",IF(OR($D166="Zugang",$D166="Geburt"),$E166,-$E166))</f>
        <v/>
      </c>
      <c r="J166" s="21" t="str">
        <f aca="false">IF($B166="","",IFERROR(INDEX(Tierarten!$C$2:$C$21,MATCH($B166,Tierarten!$B$2:$B$21,0)),0)+SUMIFS($I$2:$I166,$B$2:$B166,$B166))</f>
        <v/>
      </c>
      <c r="K166" s="17"/>
    </row>
    <row r="167" customFormat="false" ht="15" hidden="false" customHeight="false" outlineLevel="0" collapsed="false">
      <c r="A167" s="12" t="str">
        <f aca="false">IF($B167="","",COUNTIF($B$2:$B167,"&lt;&gt;"))</f>
        <v/>
      </c>
      <c r="B167" s="17"/>
      <c r="C167" s="22"/>
      <c r="D167" s="17"/>
      <c r="E167" s="23"/>
      <c r="F167" s="17"/>
      <c r="G167" s="17"/>
      <c r="H167" s="17"/>
      <c r="I167" s="21" t="str">
        <f aca="false">IF(OR($D167="",$E167=""),"",IF(OR($D167="Zugang",$D167="Geburt"),$E167,-$E167))</f>
        <v/>
      </c>
      <c r="J167" s="21" t="str">
        <f aca="false">IF($B167="","",IFERROR(INDEX(Tierarten!$C$2:$C$21,MATCH($B167,Tierarten!$B$2:$B$21,0)),0)+SUMIFS($I$2:$I167,$B$2:$B167,$B167))</f>
        <v/>
      </c>
      <c r="K167" s="17"/>
    </row>
    <row r="168" customFormat="false" ht="15" hidden="false" customHeight="false" outlineLevel="0" collapsed="false">
      <c r="A168" s="12" t="str">
        <f aca="false">IF($B168="","",COUNTIF($B$2:$B168,"&lt;&gt;"))</f>
        <v/>
      </c>
      <c r="B168" s="17"/>
      <c r="C168" s="22"/>
      <c r="D168" s="17"/>
      <c r="E168" s="23"/>
      <c r="F168" s="17"/>
      <c r="G168" s="17"/>
      <c r="H168" s="17"/>
      <c r="I168" s="21" t="str">
        <f aca="false">IF(OR($D168="",$E168=""),"",IF(OR($D168="Zugang",$D168="Geburt"),$E168,-$E168))</f>
        <v/>
      </c>
      <c r="J168" s="21" t="str">
        <f aca="false">IF($B168="","",IFERROR(INDEX(Tierarten!$C$2:$C$21,MATCH($B168,Tierarten!$B$2:$B$21,0)),0)+SUMIFS($I$2:$I168,$B$2:$B168,$B168))</f>
        <v/>
      </c>
      <c r="K168" s="17"/>
    </row>
    <row r="169" customFormat="false" ht="15" hidden="false" customHeight="false" outlineLevel="0" collapsed="false">
      <c r="A169" s="12" t="str">
        <f aca="false">IF($B169="","",COUNTIF($B$2:$B169,"&lt;&gt;"))</f>
        <v/>
      </c>
      <c r="B169" s="17"/>
      <c r="C169" s="22"/>
      <c r="D169" s="17"/>
      <c r="E169" s="23"/>
      <c r="F169" s="17"/>
      <c r="G169" s="17"/>
      <c r="H169" s="17"/>
      <c r="I169" s="21" t="str">
        <f aca="false">IF(OR($D169="",$E169=""),"",IF(OR($D169="Zugang",$D169="Geburt"),$E169,-$E169))</f>
        <v/>
      </c>
      <c r="J169" s="21" t="str">
        <f aca="false">IF($B169="","",IFERROR(INDEX(Tierarten!$C$2:$C$21,MATCH($B169,Tierarten!$B$2:$B$21,0)),0)+SUMIFS($I$2:$I169,$B$2:$B169,$B169))</f>
        <v/>
      </c>
      <c r="K169" s="17"/>
    </row>
    <row r="170" customFormat="false" ht="15" hidden="false" customHeight="false" outlineLevel="0" collapsed="false">
      <c r="A170" s="12" t="str">
        <f aca="false">IF($B170="","",COUNTIF($B$2:$B170,"&lt;&gt;"))</f>
        <v/>
      </c>
      <c r="B170" s="17"/>
      <c r="C170" s="22"/>
      <c r="D170" s="17"/>
      <c r="E170" s="23"/>
      <c r="F170" s="17"/>
      <c r="G170" s="17"/>
      <c r="H170" s="17"/>
      <c r="I170" s="21" t="str">
        <f aca="false">IF(OR($D170="",$E170=""),"",IF(OR($D170="Zugang",$D170="Geburt"),$E170,-$E170))</f>
        <v/>
      </c>
      <c r="J170" s="21" t="str">
        <f aca="false">IF($B170="","",IFERROR(INDEX(Tierarten!$C$2:$C$21,MATCH($B170,Tierarten!$B$2:$B$21,0)),0)+SUMIFS($I$2:$I170,$B$2:$B170,$B170))</f>
        <v/>
      </c>
      <c r="K170" s="17"/>
    </row>
    <row r="171" customFormat="false" ht="15" hidden="false" customHeight="false" outlineLevel="0" collapsed="false">
      <c r="A171" s="12" t="str">
        <f aca="false">IF($B171="","",COUNTIF($B$2:$B171,"&lt;&gt;"))</f>
        <v/>
      </c>
      <c r="B171" s="17"/>
      <c r="C171" s="22"/>
      <c r="D171" s="17"/>
      <c r="E171" s="23"/>
      <c r="F171" s="17"/>
      <c r="G171" s="17"/>
      <c r="H171" s="17"/>
      <c r="I171" s="21" t="str">
        <f aca="false">IF(OR($D171="",$E171=""),"",IF(OR($D171="Zugang",$D171="Geburt"),$E171,-$E171))</f>
        <v/>
      </c>
      <c r="J171" s="21" t="str">
        <f aca="false">IF($B171="","",IFERROR(INDEX(Tierarten!$C$2:$C$21,MATCH($B171,Tierarten!$B$2:$B$21,0)),0)+SUMIFS($I$2:$I171,$B$2:$B171,$B171))</f>
        <v/>
      </c>
      <c r="K171" s="17"/>
    </row>
    <row r="172" customFormat="false" ht="15" hidden="false" customHeight="false" outlineLevel="0" collapsed="false">
      <c r="A172" s="12" t="str">
        <f aca="false">IF($B172="","",COUNTIF($B$2:$B172,"&lt;&gt;"))</f>
        <v/>
      </c>
      <c r="B172" s="17"/>
      <c r="C172" s="22"/>
      <c r="D172" s="17"/>
      <c r="E172" s="23"/>
      <c r="F172" s="17"/>
      <c r="G172" s="17"/>
      <c r="H172" s="17"/>
      <c r="I172" s="21" t="str">
        <f aca="false">IF(OR($D172="",$E172=""),"",IF(OR($D172="Zugang",$D172="Geburt"),$E172,-$E172))</f>
        <v/>
      </c>
      <c r="J172" s="21" t="str">
        <f aca="false">IF($B172="","",IFERROR(INDEX(Tierarten!$C$2:$C$21,MATCH($B172,Tierarten!$B$2:$B$21,0)),0)+SUMIFS($I$2:$I172,$B$2:$B172,$B172))</f>
        <v/>
      </c>
      <c r="K172" s="17"/>
    </row>
    <row r="173" customFormat="false" ht="15" hidden="false" customHeight="false" outlineLevel="0" collapsed="false">
      <c r="A173" s="12" t="str">
        <f aca="false">IF($B173="","",COUNTIF($B$2:$B173,"&lt;&gt;"))</f>
        <v/>
      </c>
      <c r="B173" s="17"/>
      <c r="C173" s="22"/>
      <c r="D173" s="17"/>
      <c r="E173" s="23"/>
      <c r="F173" s="17"/>
      <c r="G173" s="17"/>
      <c r="H173" s="17"/>
      <c r="I173" s="21" t="str">
        <f aca="false">IF(OR($D173="",$E173=""),"",IF(OR($D173="Zugang",$D173="Geburt"),$E173,-$E173))</f>
        <v/>
      </c>
      <c r="J173" s="21" t="str">
        <f aca="false">IF($B173="","",IFERROR(INDEX(Tierarten!$C$2:$C$21,MATCH($B173,Tierarten!$B$2:$B$21,0)),0)+SUMIFS($I$2:$I173,$B$2:$B173,$B173))</f>
        <v/>
      </c>
      <c r="K173" s="17"/>
    </row>
    <row r="174" customFormat="false" ht="15" hidden="false" customHeight="false" outlineLevel="0" collapsed="false">
      <c r="A174" s="12" t="str">
        <f aca="false">IF($B174="","",COUNTIF($B$2:$B174,"&lt;&gt;"))</f>
        <v/>
      </c>
      <c r="B174" s="17"/>
      <c r="C174" s="22"/>
      <c r="D174" s="17"/>
      <c r="E174" s="23"/>
      <c r="F174" s="17"/>
      <c r="G174" s="17"/>
      <c r="H174" s="17"/>
      <c r="I174" s="21" t="str">
        <f aca="false">IF(OR($D174="",$E174=""),"",IF(OR($D174="Zugang",$D174="Geburt"),$E174,-$E174))</f>
        <v/>
      </c>
      <c r="J174" s="21" t="str">
        <f aca="false">IF($B174="","",IFERROR(INDEX(Tierarten!$C$2:$C$21,MATCH($B174,Tierarten!$B$2:$B$21,0)),0)+SUMIFS($I$2:$I174,$B$2:$B174,$B174))</f>
        <v/>
      </c>
      <c r="K174" s="17"/>
    </row>
    <row r="175" customFormat="false" ht="15" hidden="false" customHeight="false" outlineLevel="0" collapsed="false">
      <c r="A175" s="12" t="str">
        <f aca="false">IF($B175="","",COUNTIF($B$2:$B175,"&lt;&gt;"))</f>
        <v/>
      </c>
      <c r="B175" s="17"/>
      <c r="C175" s="22"/>
      <c r="D175" s="17"/>
      <c r="E175" s="23"/>
      <c r="F175" s="17"/>
      <c r="G175" s="17"/>
      <c r="H175" s="17"/>
      <c r="I175" s="21" t="str">
        <f aca="false">IF(OR($D175="",$E175=""),"",IF(OR($D175="Zugang",$D175="Geburt"),$E175,-$E175))</f>
        <v/>
      </c>
      <c r="J175" s="21" t="str">
        <f aca="false">IF($B175="","",IFERROR(INDEX(Tierarten!$C$2:$C$21,MATCH($B175,Tierarten!$B$2:$B$21,0)),0)+SUMIFS($I$2:$I175,$B$2:$B175,$B175))</f>
        <v/>
      </c>
      <c r="K175" s="17"/>
    </row>
    <row r="176" customFormat="false" ht="15" hidden="false" customHeight="false" outlineLevel="0" collapsed="false">
      <c r="A176" s="12" t="str">
        <f aca="false">IF($B176="","",COUNTIF($B$2:$B176,"&lt;&gt;"))</f>
        <v/>
      </c>
      <c r="B176" s="17"/>
      <c r="C176" s="22"/>
      <c r="D176" s="17"/>
      <c r="E176" s="23"/>
      <c r="F176" s="17"/>
      <c r="G176" s="17"/>
      <c r="H176" s="17"/>
      <c r="I176" s="21" t="str">
        <f aca="false">IF(OR($D176="",$E176=""),"",IF(OR($D176="Zugang",$D176="Geburt"),$E176,-$E176))</f>
        <v/>
      </c>
      <c r="J176" s="21" t="str">
        <f aca="false">IF($B176="","",IFERROR(INDEX(Tierarten!$C$2:$C$21,MATCH($B176,Tierarten!$B$2:$B$21,0)),0)+SUMIFS($I$2:$I176,$B$2:$B176,$B176))</f>
        <v/>
      </c>
      <c r="K176" s="17"/>
    </row>
    <row r="177" customFormat="false" ht="15" hidden="false" customHeight="false" outlineLevel="0" collapsed="false">
      <c r="A177" s="12" t="str">
        <f aca="false">IF($B177="","",COUNTIF($B$2:$B177,"&lt;&gt;"))</f>
        <v/>
      </c>
      <c r="B177" s="17"/>
      <c r="C177" s="22"/>
      <c r="D177" s="17"/>
      <c r="E177" s="23"/>
      <c r="F177" s="17"/>
      <c r="G177" s="17"/>
      <c r="H177" s="17"/>
      <c r="I177" s="21" t="str">
        <f aca="false">IF(OR($D177="",$E177=""),"",IF(OR($D177="Zugang",$D177="Geburt"),$E177,-$E177))</f>
        <v/>
      </c>
      <c r="J177" s="21" t="str">
        <f aca="false">IF($B177="","",IFERROR(INDEX(Tierarten!$C$2:$C$21,MATCH($B177,Tierarten!$B$2:$B$21,0)),0)+SUMIFS($I$2:$I177,$B$2:$B177,$B177))</f>
        <v/>
      </c>
      <c r="K177" s="17"/>
    </row>
    <row r="178" customFormat="false" ht="15" hidden="false" customHeight="false" outlineLevel="0" collapsed="false">
      <c r="A178" s="12" t="str">
        <f aca="false">IF($B178="","",COUNTIF($B$2:$B178,"&lt;&gt;"))</f>
        <v/>
      </c>
      <c r="B178" s="17"/>
      <c r="C178" s="22"/>
      <c r="D178" s="17"/>
      <c r="E178" s="23"/>
      <c r="F178" s="17"/>
      <c r="G178" s="17"/>
      <c r="H178" s="17"/>
      <c r="I178" s="21" t="str">
        <f aca="false">IF(OR($D178="",$E178=""),"",IF(OR($D178="Zugang",$D178="Geburt"),$E178,-$E178))</f>
        <v/>
      </c>
      <c r="J178" s="21" t="str">
        <f aca="false">IF($B178="","",IFERROR(INDEX(Tierarten!$C$2:$C$21,MATCH($B178,Tierarten!$B$2:$B$21,0)),0)+SUMIFS($I$2:$I178,$B$2:$B178,$B178))</f>
        <v/>
      </c>
      <c r="K178" s="17"/>
    </row>
    <row r="179" customFormat="false" ht="15" hidden="false" customHeight="false" outlineLevel="0" collapsed="false">
      <c r="A179" s="12" t="str">
        <f aca="false">IF($B179="","",COUNTIF($B$2:$B179,"&lt;&gt;"))</f>
        <v/>
      </c>
      <c r="B179" s="17"/>
      <c r="C179" s="22"/>
      <c r="D179" s="17"/>
      <c r="E179" s="23"/>
      <c r="F179" s="17"/>
      <c r="G179" s="17"/>
      <c r="H179" s="17"/>
      <c r="I179" s="21" t="str">
        <f aca="false">IF(OR($D179="",$E179=""),"",IF(OR($D179="Zugang",$D179="Geburt"),$E179,-$E179))</f>
        <v/>
      </c>
      <c r="J179" s="21" t="str">
        <f aca="false">IF($B179="","",IFERROR(INDEX(Tierarten!$C$2:$C$21,MATCH($B179,Tierarten!$B$2:$B$21,0)),0)+SUMIFS($I$2:$I179,$B$2:$B179,$B179))</f>
        <v/>
      </c>
      <c r="K179" s="17"/>
    </row>
    <row r="180" customFormat="false" ht="15" hidden="false" customHeight="false" outlineLevel="0" collapsed="false">
      <c r="A180" s="12" t="str">
        <f aca="false">IF($B180="","",COUNTIF($B$2:$B180,"&lt;&gt;"))</f>
        <v/>
      </c>
      <c r="B180" s="17"/>
      <c r="C180" s="22"/>
      <c r="D180" s="17"/>
      <c r="E180" s="23"/>
      <c r="F180" s="17"/>
      <c r="G180" s="17"/>
      <c r="H180" s="17"/>
      <c r="I180" s="21" t="str">
        <f aca="false">IF(OR($D180="",$E180=""),"",IF(OR($D180="Zugang",$D180="Geburt"),$E180,-$E180))</f>
        <v/>
      </c>
      <c r="J180" s="21" t="str">
        <f aca="false">IF($B180="","",IFERROR(INDEX(Tierarten!$C$2:$C$21,MATCH($B180,Tierarten!$B$2:$B$21,0)),0)+SUMIFS($I$2:$I180,$B$2:$B180,$B180))</f>
        <v/>
      </c>
      <c r="K180" s="17"/>
    </row>
    <row r="181" customFormat="false" ht="15" hidden="false" customHeight="false" outlineLevel="0" collapsed="false">
      <c r="A181" s="12" t="str">
        <f aca="false">IF($B181="","",COUNTIF($B$2:$B181,"&lt;&gt;"))</f>
        <v/>
      </c>
      <c r="B181" s="17"/>
      <c r="C181" s="22"/>
      <c r="D181" s="17"/>
      <c r="E181" s="23"/>
      <c r="F181" s="17"/>
      <c r="G181" s="17"/>
      <c r="H181" s="17"/>
      <c r="I181" s="21" t="str">
        <f aca="false">IF(OR($D181="",$E181=""),"",IF(OR($D181="Zugang",$D181="Geburt"),$E181,-$E181))</f>
        <v/>
      </c>
      <c r="J181" s="21" t="str">
        <f aca="false">IF($B181="","",IFERROR(INDEX(Tierarten!$C$2:$C$21,MATCH($B181,Tierarten!$B$2:$B$21,0)),0)+SUMIFS($I$2:$I181,$B$2:$B181,$B181))</f>
        <v/>
      </c>
      <c r="K181" s="17"/>
    </row>
    <row r="182" customFormat="false" ht="15" hidden="false" customHeight="false" outlineLevel="0" collapsed="false">
      <c r="A182" s="12" t="str">
        <f aca="false">IF($B182="","",COUNTIF($B$2:$B182,"&lt;&gt;"))</f>
        <v/>
      </c>
      <c r="B182" s="17"/>
      <c r="C182" s="22"/>
      <c r="D182" s="17"/>
      <c r="E182" s="23"/>
      <c r="F182" s="17"/>
      <c r="G182" s="17"/>
      <c r="H182" s="17"/>
      <c r="I182" s="21" t="str">
        <f aca="false">IF(OR($D182="",$E182=""),"",IF(OR($D182="Zugang",$D182="Geburt"),$E182,-$E182))</f>
        <v/>
      </c>
      <c r="J182" s="21" t="str">
        <f aca="false">IF($B182="","",IFERROR(INDEX(Tierarten!$C$2:$C$21,MATCH($B182,Tierarten!$B$2:$B$21,0)),0)+SUMIFS($I$2:$I182,$B$2:$B182,$B182))</f>
        <v/>
      </c>
      <c r="K182" s="17"/>
    </row>
    <row r="183" customFormat="false" ht="15" hidden="false" customHeight="false" outlineLevel="0" collapsed="false">
      <c r="A183" s="12" t="str">
        <f aca="false">IF($B183="","",COUNTIF($B$2:$B183,"&lt;&gt;"))</f>
        <v/>
      </c>
      <c r="B183" s="17"/>
      <c r="C183" s="22"/>
      <c r="D183" s="17"/>
      <c r="E183" s="23"/>
      <c r="F183" s="17"/>
      <c r="G183" s="17"/>
      <c r="H183" s="17"/>
      <c r="I183" s="21" t="str">
        <f aca="false">IF(OR($D183="",$E183=""),"",IF(OR($D183="Zugang",$D183="Geburt"),$E183,-$E183))</f>
        <v/>
      </c>
      <c r="J183" s="21" t="str">
        <f aca="false">IF($B183="","",IFERROR(INDEX(Tierarten!$C$2:$C$21,MATCH($B183,Tierarten!$B$2:$B$21,0)),0)+SUMIFS($I$2:$I183,$B$2:$B183,$B183))</f>
        <v/>
      </c>
      <c r="K183" s="17"/>
    </row>
    <row r="184" customFormat="false" ht="15" hidden="false" customHeight="false" outlineLevel="0" collapsed="false">
      <c r="A184" s="12" t="str">
        <f aca="false">IF($B184="","",COUNTIF($B$2:$B184,"&lt;&gt;"))</f>
        <v/>
      </c>
      <c r="B184" s="17"/>
      <c r="C184" s="22"/>
      <c r="D184" s="17"/>
      <c r="E184" s="23"/>
      <c r="F184" s="17"/>
      <c r="G184" s="17"/>
      <c r="H184" s="17"/>
      <c r="I184" s="21" t="str">
        <f aca="false">IF(OR($D184="",$E184=""),"",IF(OR($D184="Zugang",$D184="Geburt"),$E184,-$E184))</f>
        <v/>
      </c>
      <c r="J184" s="21" t="str">
        <f aca="false">IF($B184="","",IFERROR(INDEX(Tierarten!$C$2:$C$21,MATCH($B184,Tierarten!$B$2:$B$21,0)),0)+SUMIFS($I$2:$I184,$B$2:$B184,$B184))</f>
        <v/>
      </c>
      <c r="K184" s="17"/>
    </row>
    <row r="185" customFormat="false" ht="15" hidden="false" customHeight="false" outlineLevel="0" collapsed="false">
      <c r="A185" s="12" t="str">
        <f aca="false">IF($B185="","",COUNTIF($B$2:$B185,"&lt;&gt;"))</f>
        <v/>
      </c>
      <c r="B185" s="17"/>
      <c r="C185" s="22"/>
      <c r="D185" s="17"/>
      <c r="E185" s="23"/>
      <c r="F185" s="17"/>
      <c r="G185" s="17"/>
      <c r="H185" s="17"/>
      <c r="I185" s="21" t="str">
        <f aca="false">IF(OR($D185="",$E185=""),"",IF(OR($D185="Zugang",$D185="Geburt"),$E185,-$E185))</f>
        <v/>
      </c>
      <c r="J185" s="21" t="str">
        <f aca="false">IF($B185="","",IFERROR(INDEX(Tierarten!$C$2:$C$21,MATCH($B185,Tierarten!$B$2:$B$21,0)),0)+SUMIFS($I$2:$I185,$B$2:$B185,$B185))</f>
        <v/>
      </c>
      <c r="K185" s="17"/>
    </row>
    <row r="186" customFormat="false" ht="15" hidden="false" customHeight="false" outlineLevel="0" collapsed="false">
      <c r="A186" s="12" t="str">
        <f aca="false">IF($B186="","",COUNTIF($B$2:$B186,"&lt;&gt;"))</f>
        <v/>
      </c>
      <c r="B186" s="17"/>
      <c r="C186" s="22"/>
      <c r="D186" s="17"/>
      <c r="E186" s="23"/>
      <c r="F186" s="17"/>
      <c r="G186" s="17"/>
      <c r="H186" s="17"/>
      <c r="I186" s="21" t="str">
        <f aca="false">IF(OR($D186="",$E186=""),"",IF(OR($D186="Zugang",$D186="Geburt"),$E186,-$E186))</f>
        <v/>
      </c>
      <c r="J186" s="21" t="str">
        <f aca="false">IF($B186="","",IFERROR(INDEX(Tierarten!$C$2:$C$21,MATCH($B186,Tierarten!$B$2:$B$21,0)),0)+SUMIFS($I$2:$I186,$B$2:$B186,$B186))</f>
        <v/>
      </c>
      <c r="K186" s="17"/>
    </row>
    <row r="187" customFormat="false" ht="15" hidden="false" customHeight="false" outlineLevel="0" collapsed="false">
      <c r="A187" s="12" t="str">
        <f aca="false">IF($B187="","",COUNTIF($B$2:$B187,"&lt;&gt;"))</f>
        <v/>
      </c>
      <c r="B187" s="17"/>
      <c r="C187" s="22"/>
      <c r="D187" s="17"/>
      <c r="E187" s="23"/>
      <c r="F187" s="17"/>
      <c r="G187" s="17"/>
      <c r="H187" s="17"/>
      <c r="I187" s="21" t="str">
        <f aca="false">IF(OR($D187="",$E187=""),"",IF(OR($D187="Zugang",$D187="Geburt"),$E187,-$E187))</f>
        <v/>
      </c>
      <c r="J187" s="21" t="str">
        <f aca="false">IF($B187="","",IFERROR(INDEX(Tierarten!$C$2:$C$21,MATCH($B187,Tierarten!$B$2:$B$21,0)),0)+SUMIFS($I$2:$I187,$B$2:$B187,$B187))</f>
        <v/>
      </c>
      <c r="K187" s="17"/>
    </row>
    <row r="188" customFormat="false" ht="15" hidden="false" customHeight="false" outlineLevel="0" collapsed="false">
      <c r="A188" s="12" t="str">
        <f aca="false">IF($B188="","",COUNTIF($B$2:$B188,"&lt;&gt;"))</f>
        <v/>
      </c>
      <c r="B188" s="17"/>
      <c r="C188" s="22"/>
      <c r="D188" s="17"/>
      <c r="E188" s="23"/>
      <c r="F188" s="17"/>
      <c r="G188" s="17"/>
      <c r="H188" s="17"/>
      <c r="I188" s="21" t="str">
        <f aca="false">IF(OR($D188="",$E188=""),"",IF(OR($D188="Zugang",$D188="Geburt"),$E188,-$E188))</f>
        <v/>
      </c>
      <c r="J188" s="21" t="str">
        <f aca="false">IF($B188="","",IFERROR(INDEX(Tierarten!$C$2:$C$21,MATCH($B188,Tierarten!$B$2:$B$21,0)),0)+SUMIFS($I$2:$I188,$B$2:$B188,$B188))</f>
        <v/>
      </c>
      <c r="K188" s="17"/>
    </row>
    <row r="189" customFormat="false" ht="15" hidden="false" customHeight="false" outlineLevel="0" collapsed="false">
      <c r="A189" s="12" t="str">
        <f aca="false">IF($B189="","",COUNTIF($B$2:$B189,"&lt;&gt;"))</f>
        <v/>
      </c>
      <c r="B189" s="17"/>
      <c r="C189" s="22"/>
      <c r="D189" s="17"/>
      <c r="E189" s="23"/>
      <c r="F189" s="17"/>
      <c r="G189" s="17"/>
      <c r="H189" s="17"/>
      <c r="I189" s="21" t="str">
        <f aca="false">IF(OR($D189="",$E189=""),"",IF(OR($D189="Zugang",$D189="Geburt"),$E189,-$E189))</f>
        <v/>
      </c>
      <c r="J189" s="21" t="str">
        <f aca="false">IF($B189="","",IFERROR(INDEX(Tierarten!$C$2:$C$21,MATCH($B189,Tierarten!$B$2:$B$21,0)),0)+SUMIFS($I$2:$I189,$B$2:$B189,$B189))</f>
        <v/>
      </c>
      <c r="K189" s="17"/>
    </row>
    <row r="190" customFormat="false" ht="15" hidden="false" customHeight="false" outlineLevel="0" collapsed="false">
      <c r="A190" s="12" t="str">
        <f aca="false">IF($B190="","",COUNTIF($B$2:$B190,"&lt;&gt;"))</f>
        <v/>
      </c>
      <c r="B190" s="17"/>
      <c r="C190" s="22"/>
      <c r="D190" s="17"/>
      <c r="E190" s="23"/>
      <c r="F190" s="17"/>
      <c r="G190" s="17"/>
      <c r="H190" s="17"/>
      <c r="I190" s="21" t="str">
        <f aca="false">IF(OR($D190="",$E190=""),"",IF(OR($D190="Zugang",$D190="Geburt"),$E190,-$E190))</f>
        <v/>
      </c>
      <c r="J190" s="21" t="str">
        <f aca="false">IF($B190="","",IFERROR(INDEX(Tierarten!$C$2:$C$21,MATCH($B190,Tierarten!$B$2:$B$21,0)),0)+SUMIFS($I$2:$I190,$B$2:$B190,$B190))</f>
        <v/>
      </c>
      <c r="K190" s="17"/>
    </row>
    <row r="191" customFormat="false" ht="15" hidden="false" customHeight="false" outlineLevel="0" collapsed="false">
      <c r="A191" s="12" t="str">
        <f aca="false">IF($B191="","",COUNTIF($B$2:$B191,"&lt;&gt;"))</f>
        <v/>
      </c>
      <c r="B191" s="17"/>
      <c r="C191" s="22"/>
      <c r="D191" s="17"/>
      <c r="E191" s="23"/>
      <c r="F191" s="17"/>
      <c r="G191" s="17"/>
      <c r="H191" s="17"/>
      <c r="I191" s="21" t="str">
        <f aca="false">IF(OR($D191="",$E191=""),"",IF(OR($D191="Zugang",$D191="Geburt"),$E191,-$E191))</f>
        <v/>
      </c>
      <c r="J191" s="21" t="str">
        <f aca="false">IF($B191="","",IFERROR(INDEX(Tierarten!$C$2:$C$21,MATCH($B191,Tierarten!$B$2:$B$21,0)),0)+SUMIFS($I$2:$I191,$B$2:$B191,$B191))</f>
        <v/>
      </c>
      <c r="K191" s="17"/>
    </row>
    <row r="192" customFormat="false" ht="15" hidden="false" customHeight="false" outlineLevel="0" collapsed="false">
      <c r="A192" s="12" t="str">
        <f aca="false">IF($B192="","",COUNTIF($B$2:$B192,"&lt;&gt;"))</f>
        <v/>
      </c>
      <c r="B192" s="17"/>
      <c r="C192" s="22"/>
      <c r="D192" s="17"/>
      <c r="E192" s="23"/>
      <c r="F192" s="17"/>
      <c r="G192" s="17"/>
      <c r="H192" s="17"/>
      <c r="I192" s="21" t="str">
        <f aca="false">IF(OR($D192="",$E192=""),"",IF(OR($D192="Zugang",$D192="Geburt"),$E192,-$E192))</f>
        <v/>
      </c>
      <c r="J192" s="21" t="str">
        <f aca="false">IF($B192="","",IFERROR(INDEX(Tierarten!$C$2:$C$21,MATCH($B192,Tierarten!$B$2:$B$21,0)),0)+SUMIFS($I$2:$I192,$B$2:$B192,$B192))</f>
        <v/>
      </c>
      <c r="K192" s="17"/>
    </row>
    <row r="193" customFormat="false" ht="15" hidden="false" customHeight="false" outlineLevel="0" collapsed="false">
      <c r="A193" s="12" t="str">
        <f aca="false">IF($B193="","",COUNTIF($B$2:$B193,"&lt;&gt;"))</f>
        <v/>
      </c>
      <c r="B193" s="17"/>
      <c r="C193" s="22"/>
      <c r="D193" s="17"/>
      <c r="E193" s="23"/>
      <c r="F193" s="17"/>
      <c r="G193" s="17"/>
      <c r="H193" s="17"/>
      <c r="I193" s="21" t="str">
        <f aca="false">IF(OR($D193="",$E193=""),"",IF(OR($D193="Zugang",$D193="Geburt"),$E193,-$E193))</f>
        <v/>
      </c>
      <c r="J193" s="21" t="str">
        <f aca="false">IF($B193="","",IFERROR(INDEX(Tierarten!$C$2:$C$21,MATCH($B193,Tierarten!$B$2:$B$21,0)),0)+SUMIFS($I$2:$I193,$B$2:$B193,$B193))</f>
        <v/>
      </c>
      <c r="K193" s="17"/>
    </row>
    <row r="194" customFormat="false" ht="15" hidden="false" customHeight="false" outlineLevel="0" collapsed="false">
      <c r="A194" s="12" t="str">
        <f aca="false">IF($B194="","",COUNTIF($B$2:$B194,"&lt;&gt;"))</f>
        <v/>
      </c>
      <c r="B194" s="17"/>
      <c r="C194" s="22"/>
      <c r="D194" s="17"/>
      <c r="E194" s="23"/>
      <c r="F194" s="17"/>
      <c r="G194" s="17"/>
      <c r="H194" s="17"/>
      <c r="I194" s="21" t="str">
        <f aca="false">IF(OR($D194="",$E194=""),"",IF(OR($D194="Zugang",$D194="Geburt"),$E194,-$E194))</f>
        <v/>
      </c>
      <c r="J194" s="21" t="str">
        <f aca="false">IF($B194="","",IFERROR(INDEX(Tierarten!$C$2:$C$21,MATCH($B194,Tierarten!$B$2:$B$21,0)),0)+SUMIFS($I$2:$I194,$B$2:$B194,$B194))</f>
        <v/>
      </c>
      <c r="K194" s="17"/>
    </row>
    <row r="195" customFormat="false" ht="15" hidden="false" customHeight="false" outlineLevel="0" collapsed="false">
      <c r="A195" s="12" t="str">
        <f aca="false">IF($B195="","",COUNTIF($B$2:$B195,"&lt;&gt;"))</f>
        <v/>
      </c>
      <c r="B195" s="17"/>
      <c r="C195" s="22"/>
      <c r="D195" s="17"/>
      <c r="E195" s="23"/>
      <c r="F195" s="17"/>
      <c r="G195" s="17"/>
      <c r="H195" s="17"/>
      <c r="I195" s="21" t="str">
        <f aca="false">IF(OR($D195="",$E195=""),"",IF(OR($D195="Zugang",$D195="Geburt"),$E195,-$E195))</f>
        <v/>
      </c>
      <c r="J195" s="21" t="str">
        <f aca="false">IF($B195="","",IFERROR(INDEX(Tierarten!$C$2:$C$21,MATCH($B195,Tierarten!$B$2:$B$21,0)),0)+SUMIFS($I$2:$I195,$B$2:$B195,$B195))</f>
        <v/>
      </c>
      <c r="K195" s="17"/>
    </row>
    <row r="196" customFormat="false" ht="15" hidden="false" customHeight="false" outlineLevel="0" collapsed="false">
      <c r="A196" s="12" t="str">
        <f aca="false">IF($B196="","",COUNTIF($B$2:$B196,"&lt;&gt;"))</f>
        <v/>
      </c>
      <c r="B196" s="17"/>
      <c r="C196" s="22"/>
      <c r="D196" s="17"/>
      <c r="E196" s="23"/>
      <c r="F196" s="17"/>
      <c r="G196" s="17"/>
      <c r="H196" s="17"/>
      <c r="I196" s="21" t="str">
        <f aca="false">IF(OR($D196="",$E196=""),"",IF(OR($D196="Zugang",$D196="Geburt"),$E196,-$E196))</f>
        <v/>
      </c>
      <c r="J196" s="21" t="str">
        <f aca="false">IF($B196="","",IFERROR(INDEX(Tierarten!$C$2:$C$21,MATCH($B196,Tierarten!$B$2:$B$21,0)),0)+SUMIFS($I$2:$I196,$B$2:$B196,$B196))</f>
        <v/>
      </c>
      <c r="K196" s="17"/>
    </row>
    <row r="197" customFormat="false" ht="15" hidden="false" customHeight="false" outlineLevel="0" collapsed="false">
      <c r="A197" s="12" t="str">
        <f aca="false">IF($B197="","",COUNTIF($B$2:$B197,"&lt;&gt;"))</f>
        <v/>
      </c>
      <c r="B197" s="17"/>
      <c r="C197" s="22"/>
      <c r="D197" s="17"/>
      <c r="E197" s="23"/>
      <c r="F197" s="17"/>
      <c r="G197" s="17"/>
      <c r="H197" s="17"/>
      <c r="I197" s="21" t="str">
        <f aca="false">IF(OR($D197="",$E197=""),"",IF(OR($D197="Zugang",$D197="Geburt"),$E197,-$E197))</f>
        <v/>
      </c>
      <c r="J197" s="21" t="str">
        <f aca="false">IF($B197="","",IFERROR(INDEX(Tierarten!$C$2:$C$21,MATCH($B197,Tierarten!$B$2:$B$21,0)),0)+SUMIFS($I$2:$I197,$B$2:$B197,$B197))</f>
        <v/>
      </c>
      <c r="K197" s="17"/>
    </row>
    <row r="198" customFormat="false" ht="15" hidden="false" customHeight="false" outlineLevel="0" collapsed="false">
      <c r="A198" s="12" t="str">
        <f aca="false">IF($B198="","",COUNTIF($B$2:$B198,"&lt;&gt;"))</f>
        <v/>
      </c>
      <c r="B198" s="17"/>
      <c r="C198" s="22"/>
      <c r="D198" s="17"/>
      <c r="E198" s="23"/>
      <c r="F198" s="17"/>
      <c r="G198" s="17"/>
      <c r="H198" s="17"/>
      <c r="I198" s="21" t="str">
        <f aca="false">IF(OR($D198="",$E198=""),"",IF(OR($D198="Zugang",$D198="Geburt"),$E198,-$E198))</f>
        <v/>
      </c>
      <c r="J198" s="21" t="str">
        <f aca="false">IF($B198="","",IFERROR(INDEX(Tierarten!$C$2:$C$21,MATCH($B198,Tierarten!$B$2:$B$21,0)),0)+SUMIFS($I$2:$I198,$B$2:$B198,$B198))</f>
        <v/>
      </c>
      <c r="K198" s="17"/>
    </row>
    <row r="199" customFormat="false" ht="15" hidden="false" customHeight="false" outlineLevel="0" collapsed="false">
      <c r="A199" s="12" t="str">
        <f aca="false">IF($B199="","",COUNTIF($B$2:$B199,"&lt;&gt;"))</f>
        <v/>
      </c>
      <c r="B199" s="17"/>
      <c r="C199" s="22"/>
      <c r="D199" s="17"/>
      <c r="E199" s="23"/>
      <c r="F199" s="17"/>
      <c r="G199" s="17"/>
      <c r="H199" s="17"/>
      <c r="I199" s="21" t="str">
        <f aca="false">IF(OR($D199="",$E199=""),"",IF(OR($D199="Zugang",$D199="Geburt"),$E199,-$E199))</f>
        <v/>
      </c>
      <c r="J199" s="21" t="str">
        <f aca="false">IF($B199="","",IFERROR(INDEX(Tierarten!$C$2:$C$21,MATCH($B199,Tierarten!$B$2:$B$21,0)),0)+SUMIFS($I$2:$I199,$B$2:$B199,$B199))</f>
        <v/>
      </c>
      <c r="K199" s="17"/>
    </row>
    <row r="200" customFormat="false" ht="15" hidden="false" customHeight="false" outlineLevel="0" collapsed="false">
      <c r="A200" s="12" t="str">
        <f aca="false">IF($B200="","",COUNTIF($B$2:$B200,"&lt;&gt;"))</f>
        <v/>
      </c>
      <c r="B200" s="17"/>
      <c r="C200" s="22"/>
      <c r="D200" s="17"/>
      <c r="E200" s="23"/>
      <c r="F200" s="17"/>
      <c r="G200" s="17"/>
      <c r="H200" s="17"/>
      <c r="I200" s="21" t="str">
        <f aca="false">IF(OR($D200="",$E200=""),"",IF(OR($D200="Zugang",$D200="Geburt"),$E200,-$E200))</f>
        <v/>
      </c>
      <c r="J200" s="21" t="str">
        <f aca="false">IF($B200="","",IFERROR(INDEX(Tierarten!$C$2:$C$21,MATCH($B200,Tierarten!$B$2:$B$21,0)),0)+SUMIFS($I$2:$I200,$B$2:$B200,$B200))</f>
        <v/>
      </c>
      <c r="K200" s="17"/>
    </row>
    <row r="201" customFormat="false" ht="15" hidden="false" customHeight="false" outlineLevel="0" collapsed="false">
      <c r="A201" s="12" t="str">
        <f aca="false">IF($B201="","",COUNTIF($B$2:$B201,"&lt;&gt;"))</f>
        <v/>
      </c>
      <c r="B201" s="17"/>
      <c r="C201" s="22"/>
      <c r="D201" s="17"/>
      <c r="E201" s="23"/>
      <c r="F201" s="17"/>
      <c r="G201" s="17"/>
      <c r="H201" s="17"/>
      <c r="I201" s="21" t="str">
        <f aca="false">IF(OR($D201="",$E201=""),"",IF(OR($D201="Zugang",$D201="Geburt"),$E201,-$E201))</f>
        <v/>
      </c>
      <c r="J201" s="21" t="str">
        <f aca="false">IF($B201="","",IFERROR(INDEX(Tierarten!$C$2:$C$21,MATCH($B201,Tierarten!$B$2:$B$21,0)),0)+SUMIFS($I$2:$I201,$B$2:$B201,$B201))</f>
        <v/>
      </c>
      <c r="K201" s="17"/>
    </row>
    <row r="202" customFormat="false" ht="15" hidden="false" customHeight="false" outlineLevel="0" collapsed="false">
      <c r="A202" s="12" t="str">
        <f aca="false">IF($B202="","",COUNTIF($B$2:$B202,"&lt;&gt;"))</f>
        <v/>
      </c>
      <c r="B202" s="17"/>
      <c r="C202" s="22"/>
      <c r="D202" s="17"/>
      <c r="E202" s="23"/>
      <c r="F202" s="17"/>
      <c r="G202" s="17"/>
      <c r="H202" s="17"/>
      <c r="I202" s="21" t="str">
        <f aca="false">IF(OR($D202="",$E202=""),"",IF(OR($D202="Zugang",$D202="Geburt"),$E202,-$E202))</f>
        <v/>
      </c>
      <c r="J202" s="21" t="str">
        <f aca="false">IF($B202="","",IFERROR(INDEX(Tierarten!$C$2:$C$21,MATCH($B202,Tierarten!$B$2:$B$21,0)),0)+SUMIFS($I$2:$I202,$B$2:$B202,$B202))</f>
        <v/>
      </c>
      <c r="K202" s="17"/>
    </row>
    <row r="203" customFormat="false" ht="15" hidden="false" customHeight="false" outlineLevel="0" collapsed="false">
      <c r="A203" s="12" t="str">
        <f aca="false">IF($B203="","",COUNTIF($B$2:$B203,"&lt;&gt;"))</f>
        <v/>
      </c>
      <c r="B203" s="17"/>
      <c r="C203" s="22"/>
      <c r="D203" s="17"/>
      <c r="E203" s="23"/>
      <c r="F203" s="17"/>
      <c r="G203" s="17"/>
      <c r="H203" s="17"/>
      <c r="I203" s="21" t="str">
        <f aca="false">IF(OR($D203="",$E203=""),"",IF(OR($D203="Zugang",$D203="Geburt"),$E203,-$E203))</f>
        <v/>
      </c>
      <c r="J203" s="21" t="str">
        <f aca="false">IF($B203="","",IFERROR(INDEX(Tierarten!$C$2:$C$21,MATCH($B203,Tierarten!$B$2:$B$21,0)),0)+SUMIFS($I$2:$I203,$B$2:$B203,$B203))</f>
        <v/>
      </c>
      <c r="K203" s="17"/>
    </row>
    <row r="204" customFormat="false" ht="15" hidden="false" customHeight="false" outlineLevel="0" collapsed="false">
      <c r="A204" s="12" t="str">
        <f aca="false">IF($B204="","",COUNTIF($B$2:$B204,"&lt;&gt;"))</f>
        <v/>
      </c>
      <c r="B204" s="17"/>
      <c r="C204" s="22"/>
      <c r="D204" s="17"/>
      <c r="E204" s="23"/>
      <c r="F204" s="17"/>
      <c r="G204" s="17"/>
      <c r="H204" s="17"/>
      <c r="I204" s="21" t="str">
        <f aca="false">IF(OR($D204="",$E204=""),"",IF(OR($D204="Zugang",$D204="Geburt"),$E204,-$E204))</f>
        <v/>
      </c>
      <c r="J204" s="21" t="str">
        <f aca="false">IF($B204="","",IFERROR(INDEX(Tierarten!$C$2:$C$21,MATCH($B204,Tierarten!$B$2:$B$21,0)),0)+SUMIFS($I$2:$I204,$B$2:$B204,$B204))</f>
        <v/>
      </c>
      <c r="K204" s="17"/>
    </row>
    <row r="205" customFormat="false" ht="15" hidden="false" customHeight="false" outlineLevel="0" collapsed="false">
      <c r="A205" s="12" t="str">
        <f aca="false">IF($B205="","",COUNTIF($B$2:$B205,"&lt;&gt;"))</f>
        <v/>
      </c>
      <c r="B205" s="17"/>
      <c r="C205" s="22"/>
      <c r="D205" s="17"/>
      <c r="E205" s="23"/>
      <c r="F205" s="17"/>
      <c r="G205" s="17"/>
      <c r="H205" s="17"/>
      <c r="I205" s="21" t="str">
        <f aca="false">IF(OR($D205="",$E205=""),"",IF(OR($D205="Zugang",$D205="Geburt"),$E205,-$E205))</f>
        <v/>
      </c>
      <c r="J205" s="21" t="str">
        <f aca="false">IF($B205="","",IFERROR(INDEX(Tierarten!$C$2:$C$21,MATCH($B205,Tierarten!$B$2:$B$21,0)),0)+SUMIFS($I$2:$I205,$B$2:$B205,$B205))</f>
        <v/>
      </c>
      <c r="K205" s="17"/>
    </row>
    <row r="206" customFormat="false" ht="15" hidden="false" customHeight="false" outlineLevel="0" collapsed="false">
      <c r="A206" s="12" t="str">
        <f aca="false">IF($B206="","",COUNTIF($B$2:$B206,"&lt;&gt;"))</f>
        <v/>
      </c>
      <c r="B206" s="17"/>
      <c r="C206" s="22"/>
      <c r="D206" s="17"/>
      <c r="E206" s="23"/>
      <c r="F206" s="17"/>
      <c r="G206" s="17"/>
      <c r="H206" s="17"/>
      <c r="I206" s="21" t="str">
        <f aca="false">IF(OR($D206="",$E206=""),"",IF(OR($D206="Zugang",$D206="Geburt"),$E206,-$E206))</f>
        <v/>
      </c>
      <c r="J206" s="21" t="str">
        <f aca="false">IF($B206="","",IFERROR(INDEX(Tierarten!$C$2:$C$21,MATCH($B206,Tierarten!$B$2:$B$21,0)),0)+SUMIFS($I$2:$I206,$B$2:$B206,$B206))</f>
        <v/>
      </c>
      <c r="K206" s="17"/>
    </row>
    <row r="207" customFormat="false" ht="15" hidden="false" customHeight="false" outlineLevel="0" collapsed="false">
      <c r="A207" s="12" t="str">
        <f aca="false">IF($B207="","",COUNTIF($B$2:$B207,"&lt;&gt;"))</f>
        <v/>
      </c>
      <c r="B207" s="17"/>
      <c r="C207" s="22"/>
      <c r="D207" s="17"/>
      <c r="E207" s="23"/>
      <c r="F207" s="17"/>
      <c r="G207" s="17"/>
      <c r="H207" s="17"/>
      <c r="I207" s="21" t="str">
        <f aca="false">IF(OR($D207="",$E207=""),"",IF(OR($D207="Zugang",$D207="Geburt"),$E207,-$E207))</f>
        <v/>
      </c>
      <c r="J207" s="21" t="str">
        <f aca="false">IF($B207="","",IFERROR(INDEX(Tierarten!$C$2:$C$21,MATCH($B207,Tierarten!$B$2:$B$21,0)),0)+SUMIFS($I$2:$I207,$B$2:$B207,$B207))</f>
        <v/>
      </c>
      <c r="K207" s="17"/>
    </row>
    <row r="208" customFormat="false" ht="15" hidden="false" customHeight="false" outlineLevel="0" collapsed="false">
      <c r="A208" s="12" t="str">
        <f aca="false">IF($B208="","",COUNTIF($B$2:$B208,"&lt;&gt;"))</f>
        <v/>
      </c>
      <c r="B208" s="17"/>
      <c r="C208" s="22"/>
      <c r="D208" s="17"/>
      <c r="E208" s="23"/>
      <c r="F208" s="17"/>
      <c r="G208" s="17"/>
      <c r="H208" s="17"/>
      <c r="I208" s="21" t="str">
        <f aca="false">IF(OR($D208="",$E208=""),"",IF(OR($D208="Zugang",$D208="Geburt"),$E208,-$E208))</f>
        <v/>
      </c>
      <c r="J208" s="21" t="str">
        <f aca="false">IF($B208="","",IFERROR(INDEX(Tierarten!$C$2:$C$21,MATCH($B208,Tierarten!$B$2:$B$21,0)),0)+SUMIFS($I$2:$I208,$B$2:$B208,$B208))</f>
        <v/>
      </c>
      <c r="K208" s="17"/>
    </row>
    <row r="209" customFormat="false" ht="15" hidden="false" customHeight="false" outlineLevel="0" collapsed="false">
      <c r="A209" s="12" t="str">
        <f aca="false">IF($B209="","",COUNTIF($B$2:$B209,"&lt;&gt;"))</f>
        <v/>
      </c>
      <c r="B209" s="17"/>
      <c r="C209" s="22"/>
      <c r="D209" s="17"/>
      <c r="E209" s="23"/>
      <c r="F209" s="17"/>
      <c r="G209" s="17"/>
      <c r="H209" s="17"/>
      <c r="I209" s="21" t="str">
        <f aca="false">IF(OR($D209="",$E209=""),"",IF(OR($D209="Zugang",$D209="Geburt"),$E209,-$E209))</f>
        <v/>
      </c>
      <c r="J209" s="21" t="str">
        <f aca="false">IF($B209="","",IFERROR(INDEX(Tierarten!$C$2:$C$21,MATCH($B209,Tierarten!$B$2:$B$21,0)),0)+SUMIFS($I$2:$I209,$B$2:$B209,$B209))</f>
        <v/>
      </c>
      <c r="K209" s="17"/>
    </row>
    <row r="210" customFormat="false" ht="15" hidden="false" customHeight="false" outlineLevel="0" collapsed="false">
      <c r="A210" s="12" t="str">
        <f aca="false">IF($B210="","",COUNTIF($B$2:$B210,"&lt;&gt;"))</f>
        <v/>
      </c>
      <c r="B210" s="17"/>
      <c r="C210" s="22"/>
      <c r="D210" s="17"/>
      <c r="E210" s="23"/>
      <c r="F210" s="17"/>
      <c r="G210" s="17"/>
      <c r="H210" s="17"/>
      <c r="I210" s="21" t="str">
        <f aca="false">IF(OR($D210="",$E210=""),"",IF(OR($D210="Zugang",$D210="Geburt"),$E210,-$E210))</f>
        <v/>
      </c>
      <c r="J210" s="21" t="str">
        <f aca="false">IF($B210="","",IFERROR(INDEX(Tierarten!$C$2:$C$21,MATCH($B210,Tierarten!$B$2:$B$21,0)),0)+SUMIFS($I$2:$I210,$B$2:$B210,$B210))</f>
        <v/>
      </c>
      <c r="K210" s="17"/>
    </row>
    <row r="211" customFormat="false" ht="15" hidden="false" customHeight="false" outlineLevel="0" collapsed="false">
      <c r="A211" s="12" t="str">
        <f aca="false">IF($B211="","",COUNTIF($B$2:$B211,"&lt;&gt;"))</f>
        <v/>
      </c>
      <c r="B211" s="17"/>
      <c r="C211" s="22"/>
      <c r="D211" s="17"/>
      <c r="E211" s="23"/>
      <c r="F211" s="17"/>
      <c r="G211" s="17"/>
      <c r="H211" s="17"/>
      <c r="I211" s="21" t="str">
        <f aca="false">IF(OR($D211="",$E211=""),"",IF(OR($D211="Zugang",$D211="Geburt"),$E211,-$E211))</f>
        <v/>
      </c>
      <c r="J211" s="21" t="str">
        <f aca="false">IF($B211="","",IFERROR(INDEX(Tierarten!$C$2:$C$21,MATCH($B211,Tierarten!$B$2:$B$21,0)),0)+SUMIFS($I$2:$I211,$B$2:$B211,$B211))</f>
        <v/>
      </c>
      <c r="K211" s="17"/>
    </row>
    <row r="212" customFormat="false" ht="15" hidden="false" customHeight="false" outlineLevel="0" collapsed="false">
      <c r="A212" s="12" t="str">
        <f aca="false">IF($B212="","",COUNTIF($B$2:$B212,"&lt;&gt;"))</f>
        <v/>
      </c>
      <c r="B212" s="17"/>
      <c r="C212" s="22"/>
      <c r="D212" s="17"/>
      <c r="E212" s="23"/>
      <c r="F212" s="17"/>
      <c r="G212" s="17"/>
      <c r="H212" s="17"/>
      <c r="I212" s="21" t="str">
        <f aca="false">IF(OR($D212="",$E212=""),"",IF(OR($D212="Zugang",$D212="Geburt"),$E212,-$E212))</f>
        <v/>
      </c>
      <c r="J212" s="21" t="str">
        <f aca="false">IF($B212="","",IFERROR(INDEX(Tierarten!$C$2:$C$21,MATCH($B212,Tierarten!$B$2:$B$21,0)),0)+SUMIFS($I$2:$I212,$B$2:$B212,$B212))</f>
        <v/>
      </c>
      <c r="K212" s="17"/>
    </row>
    <row r="213" customFormat="false" ht="15" hidden="false" customHeight="false" outlineLevel="0" collapsed="false">
      <c r="A213" s="12" t="str">
        <f aca="false">IF($B213="","",COUNTIF($B$2:$B213,"&lt;&gt;"))</f>
        <v/>
      </c>
      <c r="B213" s="17"/>
      <c r="C213" s="22"/>
      <c r="D213" s="17"/>
      <c r="E213" s="23"/>
      <c r="F213" s="17"/>
      <c r="G213" s="17"/>
      <c r="H213" s="17"/>
      <c r="I213" s="21" t="str">
        <f aca="false">IF(OR($D213="",$E213=""),"",IF(OR($D213="Zugang",$D213="Geburt"),$E213,-$E213))</f>
        <v/>
      </c>
      <c r="J213" s="21" t="str">
        <f aca="false">IF($B213="","",IFERROR(INDEX(Tierarten!$C$2:$C$21,MATCH($B213,Tierarten!$B$2:$B$21,0)),0)+SUMIFS($I$2:$I213,$B$2:$B213,$B213))</f>
        <v/>
      </c>
      <c r="K213" s="17"/>
    </row>
    <row r="214" customFormat="false" ht="15" hidden="false" customHeight="false" outlineLevel="0" collapsed="false">
      <c r="A214" s="12" t="str">
        <f aca="false">IF($B214="","",COUNTIF($B$2:$B214,"&lt;&gt;"))</f>
        <v/>
      </c>
      <c r="B214" s="17"/>
      <c r="C214" s="22"/>
      <c r="D214" s="17"/>
      <c r="E214" s="23"/>
      <c r="F214" s="17"/>
      <c r="G214" s="17"/>
      <c r="H214" s="17"/>
      <c r="I214" s="21" t="str">
        <f aca="false">IF(OR($D214="",$E214=""),"",IF(OR($D214="Zugang",$D214="Geburt"),$E214,-$E214))</f>
        <v/>
      </c>
      <c r="J214" s="21" t="str">
        <f aca="false">IF($B214="","",IFERROR(INDEX(Tierarten!$C$2:$C$21,MATCH($B214,Tierarten!$B$2:$B$21,0)),0)+SUMIFS($I$2:$I214,$B$2:$B214,$B214))</f>
        <v/>
      </c>
      <c r="K214" s="17"/>
    </row>
    <row r="215" customFormat="false" ht="15" hidden="false" customHeight="false" outlineLevel="0" collapsed="false">
      <c r="A215" s="12" t="str">
        <f aca="false">IF($B215="","",COUNTIF($B$2:$B215,"&lt;&gt;"))</f>
        <v/>
      </c>
      <c r="B215" s="17"/>
      <c r="C215" s="22"/>
      <c r="D215" s="17"/>
      <c r="E215" s="23"/>
      <c r="F215" s="17"/>
      <c r="G215" s="17"/>
      <c r="H215" s="17"/>
      <c r="I215" s="21" t="str">
        <f aca="false">IF(OR($D215="",$E215=""),"",IF(OR($D215="Zugang",$D215="Geburt"),$E215,-$E215))</f>
        <v/>
      </c>
      <c r="J215" s="21" t="str">
        <f aca="false">IF($B215="","",IFERROR(INDEX(Tierarten!$C$2:$C$21,MATCH($B215,Tierarten!$B$2:$B$21,0)),0)+SUMIFS($I$2:$I215,$B$2:$B215,$B215))</f>
        <v/>
      </c>
      <c r="K215" s="17"/>
    </row>
    <row r="216" customFormat="false" ht="15" hidden="false" customHeight="false" outlineLevel="0" collapsed="false">
      <c r="A216" s="12" t="str">
        <f aca="false">IF($B216="","",COUNTIF($B$2:$B216,"&lt;&gt;"))</f>
        <v/>
      </c>
      <c r="B216" s="17"/>
      <c r="C216" s="22"/>
      <c r="D216" s="17"/>
      <c r="E216" s="23"/>
      <c r="F216" s="17"/>
      <c r="G216" s="17"/>
      <c r="H216" s="17"/>
      <c r="I216" s="21" t="str">
        <f aca="false">IF(OR($D216="",$E216=""),"",IF(OR($D216="Zugang",$D216="Geburt"),$E216,-$E216))</f>
        <v/>
      </c>
      <c r="J216" s="21" t="str">
        <f aca="false">IF($B216="","",IFERROR(INDEX(Tierarten!$C$2:$C$21,MATCH($B216,Tierarten!$B$2:$B$21,0)),0)+SUMIFS($I$2:$I216,$B$2:$B216,$B216))</f>
        <v/>
      </c>
      <c r="K216" s="17"/>
    </row>
    <row r="217" customFormat="false" ht="15" hidden="false" customHeight="false" outlineLevel="0" collapsed="false">
      <c r="A217" s="12" t="str">
        <f aca="false">IF($B217="","",COUNTIF($B$2:$B217,"&lt;&gt;"))</f>
        <v/>
      </c>
      <c r="B217" s="17"/>
      <c r="C217" s="22"/>
      <c r="D217" s="17"/>
      <c r="E217" s="23"/>
      <c r="F217" s="17"/>
      <c r="G217" s="17"/>
      <c r="H217" s="17"/>
      <c r="I217" s="21" t="str">
        <f aca="false">IF(OR($D217="",$E217=""),"",IF(OR($D217="Zugang",$D217="Geburt"),$E217,-$E217))</f>
        <v/>
      </c>
      <c r="J217" s="21" t="str">
        <f aca="false">IF($B217="","",IFERROR(INDEX(Tierarten!$C$2:$C$21,MATCH($B217,Tierarten!$B$2:$B$21,0)),0)+SUMIFS($I$2:$I217,$B$2:$B217,$B217))</f>
        <v/>
      </c>
      <c r="K217" s="17"/>
    </row>
    <row r="218" customFormat="false" ht="15" hidden="false" customHeight="false" outlineLevel="0" collapsed="false">
      <c r="A218" s="12" t="str">
        <f aca="false">IF($B218="","",COUNTIF($B$2:$B218,"&lt;&gt;"))</f>
        <v/>
      </c>
      <c r="B218" s="17"/>
      <c r="C218" s="22"/>
      <c r="D218" s="17"/>
      <c r="E218" s="23"/>
      <c r="F218" s="17"/>
      <c r="G218" s="17"/>
      <c r="H218" s="17"/>
      <c r="I218" s="21" t="str">
        <f aca="false">IF(OR($D218="",$E218=""),"",IF(OR($D218="Zugang",$D218="Geburt"),$E218,-$E218))</f>
        <v/>
      </c>
      <c r="J218" s="21" t="str">
        <f aca="false">IF($B218="","",IFERROR(INDEX(Tierarten!$C$2:$C$21,MATCH($B218,Tierarten!$B$2:$B$21,0)),0)+SUMIFS($I$2:$I218,$B$2:$B218,$B218))</f>
        <v/>
      </c>
      <c r="K218" s="17"/>
    </row>
    <row r="219" customFormat="false" ht="15" hidden="false" customHeight="false" outlineLevel="0" collapsed="false">
      <c r="A219" s="12" t="str">
        <f aca="false">IF($B219="","",COUNTIF($B$2:$B219,"&lt;&gt;"))</f>
        <v/>
      </c>
      <c r="B219" s="17"/>
      <c r="C219" s="22"/>
      <c r="D219" s="17"/>
      <c r="E219" s="23"/>
      <c r="F219" s="17"/>
      <c r="G219" s="17"/>
      <c r="H219" s="17"/>
      <c r="I219" s="21" t="str">
        <f aca="false">IF(OR($D219="",$E219=""),"",IF(OR($D219="Zugang",$D219="Geburt"),$E219,-$E219))</f>
        <v/>
      </c>
      <c r="J219" s="21" t="str">
        <f aca="false">IF($B219="","",IFERROR(INDEX(Tierarten!$C$2:$C$21,MATCH($B219,Tierarten!$B$2:$B$21,0)),0)+SUMIFS($I$2:$I219,$B$2:$B219,$B219))</f>
        <v/>
      </c>
      <c r="K219" s="17"/>
    </row>
    <row r="220" customFormat="false" ht="15" hidden="false" customHeight="false" outlineLevel="0" collapsed="false">
      <c r="A220" s="12" t="str">
        <f aca="false">IF($B220="","",COUNTIF($B$2:$B220,"&lt;&gt;"))</f>
        <v/>
      </c>
      <c r="B220" s="17"/>
      <c r="C220" s="22"/>
      <c r="D220" s="17"/>
      <c r="E220" s="23"/>
      <c r="F220" s="17"/>
      <c r="G220" s="17"/>
      <c r="H220" s="17"/>
      <c r="I220" s="21" t="str">
        <f aca="false">IF(OR($D220="",$E220=""),"",IF(OR($D220="Zugang",$D220="Geburt"),$E220,-$E220))</f>
        <v/>
      </c>
      <c r="J220" s="21" t="str">
        <f aca="false">IF($B220="","",IFERROR(INDEX(Tierarten!$C$2:$C$21,MATCH($B220,Tierarten!$B$2:$B$21,0)),0)+SUMIFS($I$2:$I220,$B$2:$B220,$B220))</f>
        <v/>
      </c>
      <c r="K220" s="17"/>
    </row>
    <row r="221" customFormat="false" ht="15" hidden="false" customHeight="false" outlineLevel="0" collapsed="false">
      <c r="A221" s="12" t="str">
        <f aca="false">IF($B221="","",COUNTIF($B$2:$B221,"&lt;&gt;"))</f>
        <v/>
      </c>
      <c r="B221" s="17"/>
      <c r="C221" s="22"/>
      <c r="D221" s="17"/>
      <c r="E221" s="23"/>
      <c r="F221" s="17"/>
      <c r="G221" s="17"/>
      <c r="H221" s="17"/>
      <c r="I221" s="21" t="str">
        <f aca="false">IF(OR($D221="",$E221=""),"",IF(OR($D221="Zugang",$D221="Geburt"),$E221,-$E221))</f>
        <v/>
      </c>
      <c r="J221" s="21" t="str">
        <f aca="false">IF($B221="","",IFERROR(INDEX(Tierarten!$C$2:$C$21,MATCH($B221,Tierarten!$B$2:$B$21,0)),0)+SUMIFS($I$2:$I221,$B$2:$B221,$B221))</f>
        <v/>
      </c>
      <c r="K221" s="17"/>
    </row>
    <row r="222" customFormat="false" ht="15" hidden="false" customHeight="false" outlineLevel="0" collapsed="false">
      <c r="A222" s="12" t="str">
        <f aca="false">IF($B222="","",COUNTIF($B$2:$B222,"&lt;&gt;"))</f>
        <v/>
      </c>
      <c r="B222" s="17"/>
      <c r="C222" s="22"/>
      <c r="D222" s="17"/>
      <c r="E222" s="23"/>
      <c r="F222" s="17"/>
      <c r="G222" s="17"/>
      <c r="H222" s="17"/>
      <c r="I222" s="21" t="str">
        <f aca="false">IF(OR($D222="",$E222=""),"",IF(OR($D222="Zugang",$D222="Geburt"),$E222,-$E222))</f>
        <v/>
      </c>
      <c r="J222" s="21" t="str">
        <f aca="false">IF($B222="","",IFERROR(INDEX(Tierarten!$C$2:$C$21,MATCH($B222,Tierarten!$B$2:$B$21,0)),0)+SUMIFS($I$2:$I222,$B$2:$B222,$B222))</f>
        <v/>
      </c>
      <c r="K222" s="17"/>
    </row>
    <row r="223" customFormat="false" ht="15" hidden="false" customHeight="false" outlineLevel="0" collapsed="false">
      <c r="A223" s="12" t="str">
        <f aca="false">IF($B223="","",COUNTIF($B$2:$B223,"&lt;&gt;"))</f>
        <v/>
      </c>
      <c r="B223" s="17"/>
      <c r="C223" s="22"/>
      <c r="D223" s="17"/>
      <c r="E223" s="23"/>
      <c r="F223" s="17"/>
      <c r="G223" s="17"/>
      <c r="H223" s="17"/>
      <c r="I223" s="21" t="str">
        <f aca="false">IF(OR($D223="",$E223=""),"",IF(OR($D223="Zugang",$D223="Geburt"),$E223,-$E223))</f>
        <v/>
      </c>
      <c r="J223" s="21" t="str">
        <f aca="false">IF($B223="","",IFERROR(INDEX(Tierarten!$C$2:$C$21,MATCH($B223,Tierarten!$B$2:$B$21,0)),0)+SUMIFS($I$2:$I223,$B$2:$B223,$B223))</f>
        <v/>
      </c>
      <c r="K223" s="17"/>
    </row>
    <row r="224" customFormat="false" ht="15" hidden="false" customHeight="false" outlineLevel="0" collapsed="false">
      <c r="A224" s="12" t="str">
        <f aca="false">IF($B224="","",COUNTIF($B$2:$B224,"&lt;&gt;"))</f>
        <v/>
      </c>
      <c r="B224" s="17"/>
      <c r="C224" s="22"/>
      <c r="D224" s="17"/>
      <c r="E224" s="23"/>
      <c r="F224" s="17"/>
      <c r="G224" s="17"/>
      <c r="H224" s="17"/>
      <c r="I224" s="21" t="str">
        <f aca="false">IF(OR($D224="",$E224=""),"",IF(OR($D224="Zugang",$D224="Geburt"),$E224,-$E224))</f>
        <v/>
      </c>
      <c r="J224" s="21" t="str">
        <f aca="false">IF($B224="","",IFERROR(INDEX(Tierarten!$C$2:$C$21,MATCH($B224,Tierarten!$B$2:$B$21,0)),0)+SUMIFS($I$2:$I224,$B$2:$B224,$B224))</f>
        <v/>
      </c>
      <c r="K224" s="17"/>
    </row>
    <row r="225" customFormat="false" ht="15" hidden="false" customHeight="false" outlineLevel="0" collapsed="false">
      <c r="A225" s="12" t="str">
        <f aca="false">IF($B225="","",COUNTIF($B$2:$B225,"&lt;&gt;"))</f>
        <v/>
      </c>
      <c r="B225" s="17"/>
      <c r="C225" s="22"/>
      <c r="D225" s="17"/>
      <c r="E225" s="23"/>
      <c r="F225" s="17"/>
      <c r="G225" s="17"/>
      <c r="H225" s="17"/>
      <c r="I225" s="21" t="str">
        <f aca="false">IF(OR($D225="",$E225=""),"",IF(OR($D225="Zugang",$D225="Geburt"),$E225,-$E225))</f>
        <v/>
      </c>
      <c r="J225" s="21" t="str">
        <f aca="false">IF($B225="","",IFERROR(INDEX(Tierarten!$C$2:$C$21,MATCH($B225,Tierarten!$B$2:$B$21,0)),0)+SUMIFS($I$2:$I225,$B$2:$B225,$B225))</f>
        <v/>
      </c>
      <c r="K225" s="17"/>
    </row>
    <row r="226" customFormat="false" ht="15" hidden="false" customHeight="false" outlineLevel="0" collapsed="false">
      <c r="A226" s="12" t="str">
        <f aca="false">IF($B226="","",COUNTIF($B$2:$B226,"&lt;&gt;"))</f>
        <v/>
      </c>
      <c r="B226" s="17"/>
      <c r="C226" s="22"/>
      <c r="D226" s="17"/>
      <c r="E226" s="23"/>
      <c r="F226" s="17"/>
      <c r="G226" s="17"/>
      <c r="H226" s="17"/>
      <c r="I226" s="21" t="str">
        <f aca="false">IF(OR($D226="",$E226=""),"",IF(OR($D226="Zugang",$D226="Geburt"),$E226,-$E226))</f>
        <v/>
      </c>
      <c r="J226" s="21" t="str">
        <f aca="false">IF($B226="","",IFERROR(INDEX(Tierarten!$C$2:$C$21,MATCH($B226,Tierarten!$B$2:$B$21,0)),0)+SUMIFS($I$2:$I226,$B$2:$B226,$B226))</f>
        <v/>
      </c>
      <c r="K226" s="17"/>
    </row>
    <row r="227" customFormat="false" ht="15" hidden="false" customHeight="false" outlineLevel="0" collapsed="false">
      <c r="A227" s="12" t="str">
        <f aca="false">IF($B227="","",COUNTIF($B$2:$B227,"&lt;&gt;"))</f>
        <v/>
      </c>
      <c r="B227" s="17"/>
      <c r="C227" s="22"/>
      <c r="D227" s="17"/>
      <c r="E227" s="23"/>
      <c r="F227" s="17"/>
      <c r="G227" s="17"/>
      <c r="H227" s="17"/>
      <c r="I227" s="21" t="str">
        <f aca="false">IF(OR($D227="",$E227=""),"",IF(OR($D227="Zugang",$D227="Geburt"),$E227,-$E227))</f>
        <v/>
      </c>
      <c r="J227" s="21" t="str">
        <f aca="false">IF($B227="","",IFERROR(INDEX(Tierarten!$C$2:$C$21,MATCH($B227,Tierarten!$B$2:$B$21,0)),0)+SUMIFS($I$2:$I227,$B$2:$B227,$B227))</f>
        <v/>
      </c>
      <c r="K227" s="17"/>
    </row>
    <row r="228" customFormat="false" ht="15" hidden="false" customHeight="false" outlineLevel="0" collapsed="false">
      <c r="A228" s="12" t="str">
        <f aca="false">IF($B228="","",COUNTIF($B$2:$B228,"&lt;&gt;"))</f>
        <v/>
      </c>
      <c r="B228" s="17"/>
      <c r="C228" s="22"/>
      <c r="D228" s="17"/>
      <c r="E228" s="23"/>
      <c r="F228" s="17"/>
      <c r="G228" s="17"/>
      <c r="H228" s="17"/>
      <c r="I228" s="21" t="str">
        <f aca="false">IF(OR($D228="",$E228=""),"",IF(OR($D228="Zugang",$D228="Geburt"),$E228,-$E228))</f>
        <v/>
      </c>
      <c r="J228" s="21" t="str">
        <f aca="false">IF($B228="","",IFERROR(INDEX(Tierarten!$C$2:$C$21,MATCH($B228,Tierarten!$B$2:$B$21,0)),0)+SUMIFS($I$2:$I228,$B$2:$B228,$B228))</f>
        <v/>
      </c>
      <c r="K228" s="17"/>
    </row>
    <row r="229" customFormat="false" ht="15" hidden="false" customHeight="false" outlineLevel="0" collapsed="false">
      <c r="A229" s="12" t="str">
        <f aca="false">IF($B229="","",COUNTIF($B$2:$B229,"&lt;&gt;"))</f>
        <v/>
      </c>
      <c r="B229" s="17"/>
      <c r="C229" s="22"/>
      <c r="D229" s="17"/>
      <c r="E229" s="23"/>
      <c r="F229" s="17"/>
      <c r="G229" s="17"/>
      <c r="H229" s="17"/>
      <c r="I229" s="21" t="str">
        <f aca="false">IF(OR($D229="",$E229=""),"",IF(OR($D229="Zugang",$D229="Geburt"),$E229,-$E229))</f>
        <v/>
      </c>
      <c r="J229" s="21" t="str">
        <f aca="false">IF($B229="","",IFERROR(INDEX(Tierarten!$C$2:$C$21,MATCH($B229,Tierarten!$B$2:$B$21,0)),0)+SUMIFS($I$2:$I229,$B$2:$B229,$B229))</f>
        <v/>
      </c>
      <c r="K229" s="17"/>
    </row>
    <row r="230" customFormat="false" ht="15" hidden="false" customHeight="false" outlineLevel="0" collapsed="false">
      <c r="A230" s="12" t="str">
        <f aca="false">IF($B230="","",COUNTIF($B$2:$B230,"&lt;&gt;"))</f>
        <v/>
      </c>
      <c r="B230" s="17"/>
      <c r="C230" s="22"/>
      <c r="D230" s="17"/>
      <c r="E230" s="23"/>
      <c r="F230" s="17"/>
      <c r="G230" s="17"/>
      <c r="H230" s="17"/>
      <c r="I230" s="21" t="str">
        <f aca="false">IF(OR($D230="",$E230=""),"",IF(OR($D230="Zugang",$D230="Geburt"),$E230,-$E230))</f>
        <v/>
      </c>
      <c r="J230" s="21" t="str">
        <f aca="false">IF($B230="","",IFERROR(INDEX(Tierarten!$C$2:$C$21,MATCH($B230,Tierarten!$B$2:$B$21,0)),0)+SUMIFS($I$2:$I230,$B$2:$B230,$B230))</f>
        <v/>
      </c>
      <c r="K230" s="17"/>
    </row>
    <row r="231" customFormat="false" ht="15" hidden="false" customHeight="false" outlineLevel="0" collapsed="false">
      <c r="A231" s="12" t="str">
        <f aca="false">IF($B231="","",COUNTIF($B$2:$B231,"&lt;&gt;"))</f>
        <v/>
      </c>
      <c r="B231" s="17"/>
      <c r="C231" s="22"/>
      <c r="D231" s="17"/>
      <c r="E231" s="23"/>
      <c r="F231" s="17"/>
      <c r="G231" s="17"/>
      <c r="H231" s="17"/>
      <c r="I231" s="21" t="str">
        <f aca="false">IF(OR($D231="",$E231=""),"",IF(OR($D231="Zugang",$D231="Geburt"),$E231,-$E231))</f>
        <v/>
      </c>
      <c r="J231" s="21" t="str">
        <f aca="false">IF($B231="","",IFERROR(INDEX(Tierarten!$C$2:$C$21,MATCH($B231,Tierarten!$B$2:$B$21,0)),0)+SUMIFS($I$2:$I231,$B$2:$B231,$B231))</f>
        <v/>
      </c>
      <c r="K231" s="17"/>
    </row>
    <row r="232" customFormat="false" ht="15" hidden="false" customHeight="false" outlineLevel="0" collapsed="false">
      <c r="A232" s="12" t="str">
        <f aca="false">IF($B232="","",COUNTIF($B$2:$B232,"&lt;&gt;"))</f>
        <v/>
      </c>
      <c r="B232" s="17"/>
      <c r="C232" s="22"/>
      <c r="D232" s="17"/>
      <c r="E232" s="23"/>
      <c r="F232" s="17"/>
      <c r="G232" s="17"/>
      <c r="H232" s="17"/>
      <c r="I232" s="21" t="str">
        <f aca="false">IF(OR($D232="",$E232=""),"",IF(OR($D232="Zugang",$D232="Geburt"),$E232,-$E232))</f>
        <v/>
      </c>
      <c r="J232" s="21" t="str">
        <f aca="false">IF($B232="","",IFERROR(INDEX(Tierarten!$C$2:$C$21,MATCH($B232,Tierarten!$B$2:$B$21,0)),0)+SUMIFS($I$2:$I232,$B$2:$B232,$B232))</f>
        <v/>
      </c>
      <c r="K232" s="17"/>
    </row>
    <row r="233" customFormat="false" ht="15" hidden="false" customHeight="false" outlineLevel="0" collapsed="false">
      <c r="A233" s="12" t="str">
        <f aca="false">IF($B233="","",COUNTIF($B$2:$B233,"&lt;&gt;"))</f>
        <v/>
      </c>
      <c r="B233" s="17"/>
      <c r="C233" s="22"/>
      <c r="D233" s="17"/>
      <c r="E233" s="23"/>
      <c r="F233" s="17"/>
      <c r="G233" s="17"/>
      <c r="H233" s="17"/>
      <c r="I233" s="21" t="str">
        <f aca="false">IF(OR($D233="",$E233=""),"",IF(OR($D233="Zugang",$D233="Geburt"),$E233,-$E233))</f>
        <v/>
      </c>
      <c r="J233" s="21" t="str">
        <f aca="false">IF($B233="","",IFERROR(INDEX(Tierarten!$C$2:$C$21,MATCH($B233,Tierarten!$B$2:$B$21,0)),0)+SUMIFS($I$2:$I233,$B$2:$B233,$B233))</f>
        <v/>
      </c>
      <c r="K233" s="17"/>
    </row>
    <row r="234" customFormat="false" ht="15" hidden="false" customHeight="false" outlineLevel="0" collapsed="false">
      <c r="A234" s="12" t="str">
        <f aca="false">IF($B234="","",COUNTIF($B$2:$B234,"&lt;&gt;"))</f>
        <v/>
      </c>
      <c r="B234" s="17"/>
      <c r="C234" s="22"/>
      <c r="D234" s="17"/>
      <c r="E234" s="23"/>
      <c r="F234" s="17"/>
      <c r="G234" s="17"/>
      <c r="H234" s="17"/>
      <c r="I234" s="21" t="str">
        <f aca="false">IF(OR($D234="",$E234=""),"",IF(OR($D234="Zugang",$D234="Geburt"),$E234,-$E234))</f>
        <v/>
      </c>
      <c r="J234" s="21" t="str">
        <f aca="false">IF($B234="","",IFERROR(INDEX(Tierarten!$C$2:$C$21,MATCH($B234,Tierarten!$B$2:$B$21,0)),0)+SUMIFS($I$2:$I234,$B$2:$B234,$B234))</f>
        <v/>
      </c>
      <c r="K234" s="17"/>
    </row>
    <row r="235" customFormat="false" ht="15" hidden="false" customHeight="false" outlineLevel="0" collapsed="false">
      <c r="A235" s="12" t="str">
        <f aca="false">IF($B235="","",COUNTIF($B$2:$B235,"&lt;&gt;"))</f>
        <v/>
      </c>
      <c r="B235" s="17"/>
      <c r="C235" s="22"/>
      <c r="D235" s="17"/>
      <c r="E235" s="23"/>
      <c r="F235" s="17"/>
      <c r="G235" s="17"/>
      <c r="H235" s="17"/>
      <c r="I235" s="21" t="str">
        <f aca="false">IF(OR($D235="",$E235=""),"",IF(OR($D235="Zugang",$D235="Geburt"),$E235,-$E235))</f>
        <v/>
      </c>
      <c r="J235" s="21" t="str">
        <f aca="false">IF($B235="","",IFERROR(INDEX(Tierarten!$C$2:$C$21,MATCH($B235,Tierarten!$B$2:$B$21,0)),0)+SUMIFS($I$2:$I235,$B$2:$B235,$B235))</f>
        <v/>
      </c>
      <c r="K235" s="17"/>
    </row>
    <row r="236" customFormat="false" ht="15" hidden="false" customHeight="false" outlineLevel="0" collapsed="false">
      <c r="A236" s="12" t="str">
        <f aca="false">IF($B236="","",COUNTIF($B$2:$B236,"&lt;&gt;"))</f>
        <v/>
      </c>
      <c r="B236" s="17"/>
      <c r="C236" s="22"/>
      <c r="D236" s="17"/>
      <c r="E236" s="23"/>
      <c r="F236" s="17"/>
      <c r="G236" s="17"/>
      <c r="H236" s="17"/>
      <c r="I236" s="21" t="str">
        <f aca="false">IF(OR($D236="",$E236=""),"",IF(OR($D236="Zugang",$D236="Geburt"),$E236,-$E236))</f>
        <v/>
      </c>
      <c r="J236" s="21" t="str">
        <f aca="false">IF($B236="","",IFERROR(INDEX(Tierarten!$C$2:$C$21,MATCH($B236,Tierarten!$B$2:$B$21,0)),0)+SUMIFS($I$2:$I236,$B$2:$B236,$B236))</f>
        <v/>
      </c>
      <c r="K236" s="17"/>
    </row>
    <row r="237" customFormat="false" ht="15" hidden="false" customHeight="false" outlineLevel="0" collapsed="false">
      <c r="A237" s="12" t="str">
        <f aca="false">IF($B237="","",COUNTIF($B$2:$B237,"&lt;&gt;"))</f>
        <v/>
      </c>
      <c r="B237" s="17"/>
      <c r="C237" s="22"/>
      <c r="D237" s="17"/>
      <c r="E237" s="23"/>
      <c r="F237" s="17"/>
      <c r="G237" s="17"/>
      <c r="H237" s="17"/>
      <c r="I237" s="21" t="str">
        <f aca="false">IF(OR($D237="",$E237=""),"",IF(OR($D237="Zugang",$D237="Geburt"),$E237,-$E237))</f>
        <v/>
      </c>
      <c r="J237" s="21" t="str">
        <f aca="false">IF($B237="","",IFERROR(INDEX(Tierarten!$C$2:$C$21,MATCH($B237,Tierarten!$B$2:$B$21,0)),0)+SUMIFS($I$2:$I237,$B$2:$B237,$B237))</f>
        <v/>
      </c>
      <c r="K237" s="17"/>
    </row>
    <row r="238" customFormat="false" ht="15" hidden="false" customHeight="false" outlineLevel="0" collapsed="false">
      <c r="A238" s="12" t="str">
        <f aca="false">IF($B238="","",COUNTIF($B$2:$B238,"&lt;&gt;"))</f>
        <v/>
      </c>
      <c r="B238" s="17"/>
      <c r="C238" s="22"/>
      <c r="D238" s="17"/>
      <c r="E238" s="23"/>
      <c r="F238" s="17"/>
      <c r="G238" s="17"/>
      <c r="H238" s="17"/>
      <c r="I238" s="21" t="str">
        <f aca="false">IF(OR($D238="",$E238=""),"",IF(OR($D238="Zugang",$D238="Geburt"),$E238,-$E238))</f>
        <v/>
      </c>
      <c r="J238" s="21" t="str">
        <f aca="false">IF($B238="","",IFERROR(INDEX(Tierarten!$C$2:$C$21,MATCH($B238,Tierarten!$B$2:$B$21,0)),0)+SUMIFS($I$2:$I238,$B$2:$B238,$B238))</f>
        <v/>
      </c>
      <c r="K238" s="17"/>
    </row>
    <row r="239" customFormat="false" ht="15" hidden="false" customHeight="false" outlineLevel="0" collapsed="false">
      <c r="A239" s="12" t="str">
        <f aca="false">IF($B239="","",COUNTIF($B$2:$B239,"&lt;&gt;"))</f>
        <v/>
      </c>
      <c r="B239" s="17"/>
      <c r="C239" s="22"/>
      <c r="D239" s="17"/>
      <c r="E239" s="23"/>
      <c r="F239" s="17"/>
      <c r="G239" s="17"/>
      <c r="H239" s="17"/>
      <c r="I239" s="21" t="str">
        <f aca="false">IF(OR($D239="",$E239=""),"",IF(OR($D239="Zugang",$D239="Geburt"),$E239,-$E239))</f>
        <v/>
      </c>
      <c r="J239" s="21" t="str">
        <f aca="false">IF($B239="","",IFERROR(INDEX(Tierarten!$C$2:$C$21,MATCH($B239,Tierarten!$B$2:$B$21,0)),0)+SUMIFS($I$2:$I239,$B$2:$B239,$B239))</f>
        <v/>
      </c>
      <c r="K239" s="17"/>
    </row>
    <row r="240" customFormat="false" ht="15" hidden="false" customHeight="false" outlineLevel="0" collapsed="false">
      <c r="A240" s="12" t="str">
        <f aca="false">IF($B240="","",COUNTIF($B$2:$B240,"&lt;&gt;"))</f>
        <v/>
      </c>
      <c r="B240" s="17"/>
      <c r="C240" s="22"/>
      <c r="D240" s="17"/>
      <c r="E240" s="23"/>
      <c r="F240" s="17"/>
      <c r="G240" s="17"/>
      <c r="H240" s="17"/>
      <c r="I240" s="21" t="str">
        <f aca="false">IF(OR($D240="",$E240=""),"",IF(OR($D240="Zugang",$D240="Geburt"),$E240,-$E240))</f>
        <v/>
      </c>
      <c r="J240" s="21" t="str">
        <f aca="false">IF($B240="","",IFERROR(INDEX(Tierarten!$C$2:$C$21,MATCH($B240,Tierarten!$B$2:$B$21,0)),0)+SUMIFS($I$2:$I240,$B$2:$B240,$B240))</f>
        <v/>
      </c>
      <c r="K240" s="17"/>
    </row>
    <row r="241" customFormat="false" ht="15" hidden="false" customHeight="false" outlineLevel="0" collapsed="false">
      <c r="A241" s="12" t="str">
        <f aca="false">IF($B241="","",COUNTIF($B$2:$B241,"&lt;&gt;"))</f>
        <v/>
      </c>
      <c r="B241" s="17"/>
      <c r="C241" s="22"/>
      <c r="D241" s="17"/>
      <c r="E241" s="23"/>
      <c r="F241" s="17"/>
      <c r="G241" s="17"/>
      <c r="H241" s="17"/>
      <c r="I241" s="21" t="str">
        <f aca="false">IF(OR($D241="",$E241=""),"",IF(OR($D241="Zugang",$D241="Geburt"),$E241,-$E241))</f>
        <v/>
      </c>
      <c r="J241" s="21" t="str">
        <f aca="false">IF($B241="","",IFERROR(INDEX(Tierarten!$C$2:$C$21,MATCH($B241,Tierarten!$B$2:$B$21,0)),0)+SUMIFS($I$2:$I241,$B$2:$B241,$B241))</f>
        <v/>
      </c>
      <c r="K241" s="17"/>
    </row>
    <row r="242" customFormat="false" ht="15" hidden="false" customHeight="false" outlineLevel="0" collapsed="false">
      <c r="A242" s="12" t="str">
        <f aca="false">IF($B242="","",COUNTIF($B$2:$B242,"&lt;&gt;"))</f>
        <v/>
      </c>
      <c r="B242" s="17"/>
      <c r="C242" s="22"/>
      <c r="D242" s="17"/>
      <c r="E242" s="23"/>
      <c r="F242" s="17"/>
      <c r="G242" s="17"/>
      <c r="H242" s="17"/>
      <c r="I242" s="21" t="str">
        <f aca="false">IF(OR($D242="",$E242=""),"",IF(OR($D242="Zugang",$D242="Geburt"),$E242,-$E242))</f>
        <v/>
      </c>
      <c r="J242" s="21" t="str">
        <f aca="false">IF($B242="","",IFERROR(INDEX(Tierarten!$C$2:$C$21,MATCH($B242,Tierarten!$B$2:$B$21,0)),0)+SUMIFS($I$2:$I242,$B$2:$B242,$B242))</f>
        <v/>
      </c>
      <c r="K242" s="17"/>
    </row>
    <row r="243" customFormat="false" ht="15" hidden="false" customHeight="false" outlineLevel="0" collapsed="false">
      <c r="A243" s="12" t="str">
        <f aca="false">IF($B243="","",COUNTIF($B$2:$B243,"&lt;&gt;"))</f>
        <v/>
      </c>
      <c r="B243" s="17"/>
      <c r="C243" s="22"/>
      <c r="D243" s="17"/>
      <c r="E243" s="23"/>
      <c r="F243" s="17"/>
      <c r="G243" s="17"/>
      <c r="H243" s="17"/>
      <c r="I243" s="21" t="str">
        <f aca="false">IF(OR($D243="",$E243=""),"",IF(OR($D243="Zugang",$D243="Geburt"),$E243,-$E243))</f>
        <v/>
      </c>
      <c r="J243" s="21" t="str">
        <f aca="false">IF($B243="","",IFERROR(INDEX(Tierarten!$C$2:$C$21,MATCH($B243,Tierarten!$B$2:$B$21,0)),0)+SUMIFS($I$2:$I243,$B$2:$B243,$B243))</f>
        <v/>
      </c>
      <c r="K243" s="17"/>
    </row>
    <row r="244" customFormat="false" ht="15" hidden="false" customHeight="false" outlineLevel="0" collapsed="false">
      <c r="A244" s="12" t="str">
        <f aca="false">IF($B244="","",COUNTIF($B$2:$B244,"&lt;&gt;"))</f>
        <v/>
      </c>
      <c r="B244" s="17"/>
      <c r="C244" s="22"/>
      <c r="D244" s="17"/>
      <c r="E244" s="23"/>
      <c r="F244" s="17"/>
      <c r="G244" s="17"/>
      <c r="H244" s="17"/>
      <c r="I244" s="21" t="str">
        <f aca="false">IF(OR($D244="",$E244=""),"",IF(OR($D244="Zugang",$D244="Geburt"),$E244,-$E244))</f>
        <v/>
      </c>
      <c r="J244" s="21" t="str">
        <f aca="false">IF($B244="","",IFERROR(INDEX(Tierarten!$C$2:$C$21,MATCH($B244,Tierarten!$B$2:$B$21,0)),0)+SUMIFS($I$2:$I244,$B$2:$B244,$B244))</f>
        <v/>
      </c>
      <c r="K244" s="17"/>
    </row>
    <row r="245" customFormat="false" ht="15" hidden="false" customHeight="false" outlineLevel="0" collapsed="false">
      <c r="A245" s="12" t="str">
        <f aca="false">IF($B245="","",COUNTIF($B$2:$B245,"&lt;&gt;"))</f>
        <v/>
      </c>
      <c r="B245" s="17"/>
      <c r="C245" s="22"/>
      <c r="D245" s="17"/>
      <c r="E245" s="23"/>
      <c r="F245" s="17"/>
      <c r="G245" s="17"/>
      <c r="H245" s="17"/>
      <c r="I245" s="21" t="str">
        <f aca="false">IF(OR($D245="",$E245=""),"",IF(OR($D245="Zugang",$D245="Geburt"),$E245,-$E245))</f>
        <v/>
      </c>
      <c r="J245" s="21" t="str">
        <f aca="false">IF($B245="","",IFERROR(INDEX(Tierarten!$C$2:$C$21,MATCH($B245,Tierarten!$B$2:$B$21,0)),0)+SUMIFS($I$2:$I245,$B$2:$B245,$B245))</f>
        <v/>
      </c>
      <c r="K245" s="17"/>
    </row>
    <row r="246" customFormat="false" ht="15" hidden="false" customHeight="false" outlineLevel="0" collapsed="false">
      <c r="A246" s="12" t="str">
        <f aca="false">IF($B246="","",COUNTIF($B$2:$B246,"&lt;&gt;"))</f>
        <v/>
      </c>
      <c r="B246" s="17"/>
      <c r="C246" s="22"/>
      <c r="D246" s="17"/>
      <c r="E246" s="23"/>
      <c r="F246" s="17"/>
      <c r="G246" s="17"/>
      <c r="H246" s="17"/>
      <c r="I246" s="21" t="str">
        <f aca="false">IF(OR($D246="",$E246=""),"",IF(OR($D246="Zugang",$D246="Geburt"),$E246,-$E246))</f>
        <v/>
      </c>
      <c r="J246" s="21" t="str">
        <f aca="false">IF($B246="","",IFERROR(INDEX(Tierarten!$C$2:$C$21,MATCH($B246,Tierarten!$B$2:$B$21,0)),0)+SUMIFS($I$2:$I246,$B$2:$B246,$B246))</f>
        <v/>
      </c>
      <c r="K246" s="17"/>
    </row>
    <row r="247" customFormat="false" ht="15" hidden="false" customHeight="false" outlineLevel="0" collapsed="false">
      <c r="A247" s="12" t="str">
        <f aca="false">IF($B247="","",COUNTIF($B$2:$B247,"&lt;&gt;"))</f>
        <v/>
      </c>
      <c r="B247" s="17"/>
      <c r="C247" s="22"/>
      <c r="D247" s="17"/>
      <c r="E247" s="23"/>
      <c r="F247" s="17"/>
      <c r="G247" s="17"/>
      <c r="H247" s="17"/>
      <c r="I247" s="21" t="str">
        <f aca="false">IF(OR($D247="",$E247=""),"",IF(OR($D247="Zugang",$D247="Geburt"),$E247,-$E247))</f>
        <v/>
      </c>
      <c r="J247" s="21" t="str">
        <f aca="false">IF($B247="","",IFERROR(INDEX(Tierarten!$C$2:$C$21,MATCH($B247,Tierarten!$B$2:$B$21,0)),0)+SUMIFS($I$2:$I247,$B$2:$B247,$B247))</f>
        <v/>
      </c>
      <c r="K247" s="17"/>
    </row>
    <row r="248" customFormat="false" ht="15" hidden="false" customHeight="false" outlineLevel="0" collapsed="false">
      <c r="A248" s="12" t="str">
        <f aca="false">IF($B248="","",COUNTIF($B$2:$B248,"&lt;&gt;"))</f>
        <v/>
      </c>
      <c r="B248" s="17"/>
      <c r="C248" s="22"/>
      <c r="D248" s="17"/>
      <c r="E248" s="23"/>
      <c r="F248" s="17"/>
      <c r="G248" s="17"/>
      <c r="H248" s="17"/>
      <c r="I248" s="21" t="str">
        <f aca="false">IF(OR($D248="",$E248=""),"",IF(OR($D248="Zugang",$D248="Geburt"),$E248,-$E248))</f>
        <v/>
      </c>
      <c r="J248" s="21" t="str">
        <f aca="false">IF($B248="","",IFERROR(INDEX(Tierarten!$C$2:$C$21,MATCH($B248,Tierarten!$B$2:$B$21,0)),0)+SUMIFS($I$2:$I248,$B$2:$B248,$B248))</f>
        <v/>
      </c>
      <c r="K248" s="17"/>
    </row>
    <row r="249" customFormat="false" ht="15" hidden="false" customHeight="false" outlineLevel="0" collapsed="false">
      <c r="A249" s="12" t="str">
        <f aca="false">IF($B249="","",COUNTIF($B$2:$B249,"&lt;&gt;"))</f>
        <v/>
      </c>
      <c r="B249" s="17"/>
      <c r="C249" s="22"/>
      <c r="D249" s="17"/>
      <c r="E249" s="23"/>
      <c r="F249" s="17"/>
      <c r="G249" s="17"/>
      <c r="H249" s="17"/>
      <c r="I249" s="21" t="str">
        <f aca="false">IF(OR($D249="",$E249=""),"",IF(OR($D249="Zugang",$D249="Geburt"),$E249,-$E249))</f>
        <v/>
      </c>
      <c r="J249" s="21" t="str">
        <f aca="false">IF($B249="","",IFERROR(INDEX(Tierarten!$C$2:$C$21,MATCH($B249,Tierarten!$B$2:$B$21,0)),0)+SUMIFS($I$2:$I249,$B$2:$B249,$B249))</f>
        <v/>
      </c>
      <c r="K249" s="17"/>
    </row>
    <row r="250" customFormat="false" ht="15" hidden="false" customHeight="false" outlineLevel="0" collapsed="false">
      <c r="A250" s="12" t="str">
        <f aca="false">IF($B250="","",COUNTIF($B$2:$B250,"&lt;&gt;"))</f>
        <v/>
      </c>
      <c r="B250" s="17"/>
      <c r="C250" s="22"/>
      <c r="D250" s="17"/>
      <c r="E250" s="23"/>
      <c r="F250" s="17"/>
      <c r="G250" s="17"/>
      <c r="H250" s="17"/>
      <c r="I250" s="21" t="str">
        <f aca="false">IF(OR($D250="",$E250=""),"",IF(OR($D250="Zugang",$D250="Geburt"),$E250,-$E250))</f>
        <v/>
      </c>
      <c r="J250" s="21" t="str">
        <f aca="false">IF($B250="","",IFERROR(INDEX(Tierarten!$C$2:$C$21,MATCH($B250,Tierarten!$B$2:$B$21,0)),0)+SUMIFS($I$2:$I250,$B$2:$B250,$B250))</f>
        <v/>
      </c>
      <c r="K250" s="17"/>
    </row>
    <row r="251" customFormat="false" ht="15" hidden="false" customHeight="false" outlineLevel="0" collapsed="false">
      <c r="A251" s="12" t="str">
        <f aca="false">IF($B251="","",COUNTIF($B$2:$B251,"&lt;&gt;"))</f>
        <v/>
      </c>
      <c r="B251" s="17"/>
      <c r="C251" s="22"/>
      <c r="D251" s="17"/>
      <c r="E251" s="23"/>
      <c r="F251" s="17"/>
      <c r="G251" s="17"/>
      <c r="H251" s="17"/>
      <c r="I251" s="21" t="str">
        <f aca="false">IF(OR($D251="",$E251=""),"",IF(OR($D251="Zugang",$D251="Geburt"),$E251,-$E251))</f>
        <v/>
      </c>
      <c r="J251" s="21" t="str">
        <f aca="false">IF($B251="","",IFERROR(INDEX(Tierarten!$C$2:$C$21,MATCH($B251,Tierarten!$B$2:$B$21,0)),0)+SUMIFS($I$2:$I251,$B$2:$B251,$B251))</f>
        <v/>
      </c>
      <c r="K251" s="17"/>
    </row>
    <row r="252" customFormat="false" ht="15" hidden="false" customHeight="false" outlineLevel="0" collapsed="false">
      <c r="A252" s="12" t="str">
        <f aca="false">IF($B252="","",COUNTIF($B$2:$B252,"&lt;&gt;"))</f>
        <v/>
      </c>
      <c r="B252" s="17"/>
      <c r="C252" s="22"/>
      <c r="D252" s="17"/>
      <c r="E252" s="23"/>
      <c r="F252" s="17"/>
      <c r="G252" s="17"/>
      <c r="H252" s="17"/>
      <c r="I252" s="21" t="str">
        <f aca="false">IF(OR($D252="",$E252=""),"",IF(OR($D252="Zugang",$D252="Geburt"),$E252,-$E252))</f>
        <v/>
      </c>
      <c r="J252" s="21" t="str">
        <f aca="false">IF($B252="","",IFERROR(INDEX(Tierarten!$C$2:$C$21,MATCH($B252,Tierarten!$B$2:$B$21,0)),0)+SUMIFS($I$2:$I252,$B$2:$B252,$B252))</f>
        <v/>
      </c>
      <c r="K252" s="17"/>
    </row>
    <row r="253" customFormat="false" ht="15" hidden="false" customHeight="false" outlineLevel="0" collapsed="false">
      <c r="A253" s="12" t="str">
        <f aca="false">IF($B253="","",COUNTIF($B$2:$B253,"&lt;&gt;"))</f>
        <v/>
      </c>
      <c r="B253" s="17"/>
      <c r="C253" s="22"/>
      <c r="D253" s="17"/>
      <c r="E253" s="23"/>
      <c r="F253" s="17"/>
      <c r="G253" s="17"/>
      <c r="H253" s="17"/>
      <c r="I253" s="21" t="str">
        <f aca="false">IF(OR($D253="",$E253=""),"",IF(OR($D253="Zugang",$D253="Geburt"),$E253,-$E253))</f>
        <v/>
      </c>
      <c r="J253" s="21" t="str">
        <f aca="false">IF($B253="","",IFERROR(INDEX(Tierarten!$C$2:$C$21,MATCH($B253,Tierarten!$B$2:$B$21,0)),0)+SUMIFS($I$2:$I253,$B$2:$B253,$B253))</f>
        <v/>
      </c>
      <c r="K253" s="17"/>
    </row>
    <row r="254" customFormat="false" ht="15" hidden="false" customHeight="false" outlineLevel="0" collapsed="false">
      <c r="A254" s="12" t="str">
        <f aca="false">IF($B254="","",COUNTIF($B$2:$B254,"&lt;&gt;"))</f>
        <v/>
      </c>
      <c r="B254" s="17"/>
      <c r="C254" s="22"/>
      <c r="D254" s="17"/>
      <c r="E254" s="23"/>
      <c r="F254" s="17"/>
      <c r="G254" s="17"/>
      <c r="H254" s="17"/>
      <c r="I254" s="21" t="str">
        <f aca="false">IF(OR($D254="",$E254=""),"",IF(OR($D254="Zugang",$D254="Geburt"),$E254,-$E254))</f>
        <v/>
      </c>
      <c r="J254" s="21" t="str">
        <f aca="false">IF($B254="","",IFERROR(INDEX(Tierarten!$C$2:$C$21,MATCH($B254,Tierarten!$B$2:$B$21,0)),0)+SUMIFS($I$2:$I254,$B$2:$B254,$B254))</f>
        <v/>
      </c>
      <c r="K254" s="17"/>
    </row>
    <row r="255" customFormat="false" ht="15" hidden="false" customHeight="false" outlineLevel="0" collapsed="false">
      <c r="A255" s="12" t="str">
        <f aca="false">IF($B255="","",COUNTIF($B$2:$B255,"&lt;&gt;"))</f>
        <v/>
      </c>
      <c r="B255" s="17"/>
      <c r="C255" s="22"/>
      <c r="D255" s="17"/>
      <c r="E255" s="23"/>
      <c r="F255" s="17"/>
      <c r="G255" s="17"/>
      <c r="H255" s="17"/>
      <c r="I255" s="21" t="str">
        <f aca="false">IF(OR($D255="",$E255=""),"",IF(OR($D255="Zugang",$D255="Geburt"),$E255,-$E255))</f>
        <v/>
      </c>
      <c r="J255" s="21" t="str">
        <f aca="false">IF($B255="","",IFERROR(INDEX(Tierarten!$C$2:$C$21,MATCH($B255,Tierarten!$B$2:$B$21,0)),0)+SUMIFS($I$2:$I255,$B$2:$B255,$B255))</f>
        <v/>
      </c>
      <c r="K255" s="17"/>
    </row>
    <row r="256" customFormat="false" ht="15" hidden="false" customHeight="false" outlineLevel="0" collapsed="false">
      <c r="A256" s="12" t="str">
        <f aca="false">IF($B256="","",COUNTIF($B$2:$B256,"&lt;&gt;"))</f>
        <v/>
      </c>
      <c r="B256" s="17"/>
      <c r="C256" s="22"/>
      <c r="D256" s="17"/>
      <c r="E256" s="23"/>
      <c r="F256" s="17"/>
      <c r="G256" s="17"/>
      <c r="H256" s="17"/>
      <c r="I256" s="21" t="str">
        <f aca="false">IF(OR($D256="",$E256=""),"",IF(OR($D256="Zugang",$D256="Geburt"),$E256,-$E256))</f>
        <v/>
      </c>
      <c r="J256" s="21" t="str">
        <f aca="false">IF($B256="","",IFERROR(INDEX(Tierarten!$C$2:$C$21,MATCH($B256,Tierarten!$B$2:$B$21,0)),0)+SUMIFS($I$2:$I256,$B$2:$B256,$B256))</f>
        <v/>
      </c>
      <c r="K256" s="17"/>
    </row>
    <row r="257" customFormat="false" ht="15" hidden="false" customHeight="false" outlineLevel="0" collapsed="false">
      <c r="A257" s="12" t="str">
        <f aca="false">IF($B257="","",COUNTIF($B$2:$B257,"&lt;&gt;"))</f>
        <v/>
      </c>
      <c r="B257" s="17"/>
      <c r="C257" s="22"/>
      <c r="D257" s="17"/>
      <c r="E257" s="23"/>
      <c r="F257" s="17"/>
      <c r="G257" s="17"/>
      <c r="H257" s="17"/>
      <c r="I257" s="21" t="str">
        <f aca="false">IF(OR($D257="",$E257=""),"",IF(OR($D257="Zugang",$D257="Geburt"),$E257,-$E257))</f>
        <v/>
      </c>
      <c r="J257" s="21" t="str">
        <f aca="false">IF($B257="","",IFERROR(INDEX(Tierarten!$C$2:$C$21,MATCH($B257,Tierarten!$B$2:$B$21,0)),0)+SUMIFS($I$2:$I257,$B$2:$B257,$B257))</f>
        <v/>
      </c>
      <c r="K257" s="17"/>
    </row>
    <row r="258" customFormat="false" ht="15" hidden="false" customHeight="false" outlineLevel="0" collapsed="false">
      <c r="A258" s="12" t="str">
        <f aca="false">IF($B258="","",COUNTIF($B$2:$B258,"&lt;&gt;"))</f>
        <v/>
      </c>
      <c r="B258" s="17"/>
      <c r="C258" s="22"/>
      <c r="D258" s="17"/>
      <c r="E258" s="23"/>
      <c r="F258" s="17"/>
      <c r="G258" s="17"/>
      <c r="H258" s="17"/>
      <c r="I258" s="21" t="str">
        <f aca="false">IF(OR($D258="",$E258=""),"",IF(OR($D258="Zugang",$D258="Geburt"),$E258,-$E258))</f>
        <v/>
      </c>
      <c r="J258" s="21" t="str">
        <f aca="false">IF($B258="","",IFERROR(INDEX(Tierarten!$C$2:$C$21,MATCH($B258,Tierarten!$B$2:$B$21,0)),0)+SUMIFS($I$2:$I258,$B$2:$B258,$B258))</f>
        <v/>
      </c>
      <c r="K258" s="17"/>
    </row>
    <row r="259" customFormat="false" ht="15" hidden="false" customHeight="false" outlineLevel="0" collapsed="false">
      <c r="A259" s="12" t="str">
        <f aca="false">IF($B259="","",COUNTIF($B$2:$B259,"&lt;&gt;"))</f>
        <v/>
      </c>
      <c r="B259" s="17"/>
      <c r="C259" s="22"/>
      <c r="D259" s="17"/>
      <c r="E259" s="23"/>
      <c r="F259" s="17"/>
      <c r="G259" s="17"/>
      <c r="H259" s="17"/>
      <c r="I259" s="21" t="str">
        <f aca="false">IF(OR($D259="",$E259=""),"",IF(OR($D259="Zugang",$D259="Geburt"),$E259,-$E259))</f>
        <v/>
      </c>
      <c r="J259" s="21" t="str">
        <f aca="false">IF($B259="","",IFERROR(INDEX(Tierarten!$C$2:$C$21,MATCH($B259,Tierarten!$B$2:$B$21,0)),0)+SUMIFS($I$2:$I259,$B$2:$B259,$B259))</f>
        <v/>
      </c>
      <c r="K259" s="17"/>
    </row>
    <row r="260" customFormat="false" ht="15" hidden="false" customHeight="false" outlineLevel="0" collapsed="false">
      <c r="A260" s="12" t="str">
        <f aca="false">IF($B260="","",COUNTIF($B$2:$B260,"&lt;&gt;"))</f>
        <v/>
      </c>
      <c r="B260" s="17"/>
      <c r="C260" s="22"/>
      <c r="D260" s="17"/>
      <c r="E260" s="23"/>
      <c r="F260" s="17"/>
      <c r="G260" s="17"/>
      <c r="H260" s="17"/>
      <c r="I260" s="21" t="str">
        <f aca="false">IF(OR($D260="",$E260=""),"",IF(OR($D260="Zugang",$D260="Geburt"),$E260,-$E260))</f>
        <v/>
      </c>
      <c r="J260" s="21" t="str">
        <f aca="false">IF($B260="","",IFERROR(INDEX(Tierarten!$C$2:$C$21,MATCH($B260,Tierarten!$B$2:$B$21,0)),0)+SUMIFS($I$2:$I260,$B$2:$B260,$B260))</f>
        <v/>
      </c>
      <c r="K260" s="17"/>
    </row>
    <row r="261" customFormat="false" ht="15" hidden="false" customHeight="false" outlineLevel="0" collapsed="false">
      <c r="A261" s="12" t="str">
        <f aca="false">IF($B261="","",COUNTIF($B$2:$B261,"&lt;&gt;"))</f>
        <v/>
      </c>
      <c r="B261" s="17"/>
      <c r="C261" s="22"/>
      <c r="D261" s="17"/>
      <c r="E261" s="23"/>
      <c r="F261" s="17"/>
      <c r="G261" s="17"/>
      <c r="H261" s="17"/>
      <c r="I261" s="21" t="str">
        <f aca="false">IF(OR($D261="",$E261=""),"",IF(OR($D261="Zugang",$D261="Geburt"),$E261,-$E261))</f>
        <v/>
      </c>
      <c r="J261" s="21" t="str">
        <f aca="false">IF($B261="","",IFERROR(INDEX(Tierarten!$C$2:$C$21,MATCH($B261,Tierarten!$B$2:$B$21,0)),0)+SUMIFS($I$2:$I261,$B$2:$B261,$B261))</f>
        <v/>
      </c>
      <c r="K261" s="17"/>
    </row>
    <row r="262" customFormat="false" ht="15" hidden="false" customHeight="false" outlineLevel="0" collapsed="false">
      <c r="A262" s="12" t="str">
        <f aca="false">IF($B262="","",COUNTIF($B$2:$B262,"&lt;&gt;"))</f>
        <v/>
      </c>
      <c r="B262" s="17"/>
      <c r="C262" s="22"/>
      <c r="D262" s="17"/>
      <c r="E262" s="23"/>
      <c r="F262" s="17"/>
      <c r="G262" s="17"/>
      <c r="H262" s="17"/>
      <c r="I262" s="21" t="str">
        <f aca="false">IF(OR($D262="",$E262=""),"",IF(OR($D262="Zugang",$D262="Geburt"),$E262,-$E262))</f>
        <v/>
      </c>
      <c r="J262" s="21" t="str">
        <f aca="false">IF($B262="","",IFERROR(INDEX(Tierarten!$C$2:$C$21,MATCH($B262,Tierarten!$B$2:$B$21,0)),0)+SUMIFS($I$2:$I262,$B$2:$B262,$B262))</f>
        <v/>
      </c>
      <c r="K262" s="17"/>
    </row>
    <row r="263" customFormat="false" ht="15" hidden="false" customHeight="false" outlineLevel="0" collapsed="false">
      <c r="A263" s="12" t="str">
        <f aca="false">IF($B263="","",COUNTIF($B$2:$B263,"&lt;&gt;"))</f>
        <v/>
      </c>
      <c r="B263" s="17"/>
      <c r="C263" s="22"/>
      <c r="D263" s="17"/>
      <c r="E263" s="23"/>
      <c r="F263" s="17"/>
      <c r="G263" s="17"/>
      <c r="H263" s="17"/>
      <c r="I263" s="21" t="str">
        <f aca="false">IF(OR($D263="",$E263=""),"",IF(OR($D263="Zugang",$D263="Geburt"),$E263,-$E263))</f>
        <v/>
      </c>
      <c r="J263" s="21" t="str">
        <f aca="false">IF($B263="","",IFERROR(INDEX(Tierarten!$C$2:$C$21,MATCH($B263,Tierarten!$B$2:$B$21,0)),0)+SUMIFS($I$2:$I263,$B$2:$B263,$B263))</f>
        <v/>
      </c>
      <c r="K263" s="17"/>
    </row>
    <row r="264" customFormat="false" ht="15" hidden="false" customHeight="false" outlineLevel="0" collapsed="false">
      <c r="A264" s="12" t="str">
        <f aca="false">IF($B264="","",COUNTIF($B$2:$B264,"&lt;&gt;"))</f>
        <v/>
      </c>
      <c r="B264" s="17"/>
      <c r="C264" s="22"/>
      <c r="D264" s="17"/>
      <c r="E264" s="23"/>
      <c r="F264" s="17"/>
      <c r="G264" s="17"/>
      <c r="H264" s="17"/>
      <c r="I264" s="21" t="str">
        <f aca="false">IF(OR($D264="",$E264=""),"",IF(OR($D264="Zugang",$D264="Geburt"),$E264,-$E264))</f>
        <v/>
      </c>
      <c r="J264" s="21" t="str">
        <f aca="false">IF($B264="","",IFERROR(INDEX(Tierarten!$C$2:$C$21,MATCH($B264,Tierarten!$B$2:$B$21,0)),0)+SUMIFS($I$2:$I264,$B$2:$B264,$B264))</f>
        <v/>
      </c>
      <c r="K264" s="17"/>
    </row>
    <row r="265" customFormat="false" ht="15" hidden="false" customHeight="false" outlineLevel="0" collapsed="false">
      <c r="A265" s="12" t="str">
        <f aca="false">IF($B265="","",COUNTIF($B$2:$B265,"&lt;&gt;"))</f>
        <v/>
      </c>
      <c r="B265" s="17"/>
      <c r="C265" s="22"/>
      <c r="D265" s="17"/>
      <c r="E265" s="23"/>
      <c r="F265" s="17"/>
      <c r="G265" s="17"/>
      <c r="H265" s="17"/>
      <c r="I265" s="21" t="str">
        <f aca="false">IF(OR($D265="",$E265=""),"",IF(OR($D265="Zugang",$D265="Geburt"),$E265,-$E265))</f>
        <v/>
      </c>
      <c r="J265" s="21" t="str">
        <f aca="false">IF($B265="","",IFERROR(INDEX(Tierarten!$C$2:$C$21,MATCH($B265,Tierarten!$B$2:$B$21,0)),0)+SUMIFS($I$2:$I265,$B$2:$B265,$B265))</f>
        <v/>
      </c>
      <c r="K265" s="17"/>
    </row>
    <row r="266" customFormat="false" ht="15" hidden="false" customHeight="false" outlineLevel="0" collapsed="false">
      <c r="A266" s="12" t="str">
        <f aca="false">IF($B266="","",COUNTIF($B$2:$B266,"&lt;&gt;"))</f>
        <v/>
      </c>
      <c r="B266" s="17"/>
      <c r="C266" s="22"/>
      <c r="D266" s="17"/>
      <c r="E266" s="23"/>
      <c r="F266" s="17"/>
      <c r="G266" s="17"/>
      <c r="H266" s="17"/>
      <c r="I266" s="21" t="str">
        <f aca="false">IF(OR($D266="",$E266=""),"",IF(OR($D266="Zugang",$D266="Geburt"),$E266,-$E266))</f>
        <v/>
      </c>
      <c r="J266" s="21" t="str">
        <f aca="false">IF($B266="","",IFERROR(INDEX(Tierarten!$C$2:$C$21,MATCH($B266,Tierarten!$B$2:$B$21,0)),0)+SUMIFS($I$2:$I266,$B$2:$B266,$B266))</f>
        <v/>
      </c>
      <c r="K266" s="17"/>
    </row>
    <row r="267" customFormat="false" ht="15" hidden="false" customHeight="false" outlineLevel="0" collapsed="false">
      <c r="A267" s="12" t="str">
        <f aca="false">IF($B267="","",COUNTIF($B$2:$B267,"&lt;&gt;"))</f>
        <v/>
      </c>
      <c r="B267" s="17"/>
      <c r="C267" s="22"/>
      <c r="D267" s="17"/>
      <c r="E267" s="23"/>
      <c r="F267" s="17"/>
      <c r="G267" s="17"/>
      <c r="H267" s="17"/>
      <c r="I267" s="21" t="str">
        <f aca="false">IF(OR($D267="",$E267=""),"",IF(OR($D267="Zugang",$D267="Geburt"),$E267,-$E267))</f>
        <v/>
      </c>
      <c r="J267" s="21" t="str">
        <f aca="false">IF($B267="","",IFERROR(INDEX(Tierarten!$C$2:$C$21,MATCH($B267,Tierarten!$B$2:$B$21,0)),0)+SUMIFS($I$2:$I267,$B$2:$B267,$B267))</f>
        <v/>
      </c>
      <c r="K267" s="17"/>
    </row>
    <row r="268" customFormat="false" ht="15" hidden="false" customHeight="false" outlineLevel="0" collapsed="false">
      <c r="A268" s="12" t="str">
        <f aca="false">IF($B268="","",COUNTIF($B$2:$B268,"&lt;&gt;"))</f>
        <v/>
      </c>
      <c r="B268" s="17"/>
      <c r="C268" s="22"/>
      <c r="D268" s="17"/>
      <c r="E268" s="23"/>
      <c r="F268" s="17"/>
      <c r="G268" s="17"/>
      <c r="H268" s="17"/>
      <c r="I268" s="21" t="str">
        <f aca="false">IF(OR($D268="",$E268=""),"",IF(OR($D268="Zugang",$D268="Geburt"),$E268,-$E268))</f>
        <v/>
      </c>
      <c r="J268" s="21" t="str">
        <f aca="false">IF($B268="","",IFERROR(INDEX(Tierarten!$C$2:$C$21,MATCH($B268,Tierarten!$B$2:$B$21,0)),0)+SUMIFS($I$2:$I268,$B$2:$B268,$B268))</f>
        <v/>
      </c>
      <c r="K268" s="17"/>
    </row>
    <row r="269" customFormat="false" ht="15" hidden="false" customHeight="false" outlineLevel="0" collapsed="false">
      <c r="A269" s="12" t="str">
        <f aca="false">IF($B269="","",COUNTIF($B$2:$B269,"&lt;&gt;"))</f>
        <v/>
      </c>
      <c r="B269" s="17"/>
      <c r="C269" s="22"/>
      <c r="D269" s="17"/>
      <c r="E269" s="23"/>
      <c r="F269" s="17"/>
      <c r="G269" s="17"/>
      <c r="H269" s="17"/>
      <c r="I269" s="21" t="str">
        <f aca="false">IF(OR($D269="",$E269=""),"",IF(OR($D269="Zugang",$D269="Geburt"),$E269,-$E269))</f>
        <v/>
      </c>
      <c r="J269" s="21" t="str">
        <f aca="false">IF($B269="","",IFERROR(INDEX(Tierarten!$C$2:$C$21,MATCH($B269,Tierarten!$B$2:$B$21,0)),0)+SUMIFS($I$2:$I269,$B$2:$B269,$B269))</f>
        <v/>
      </c>
      <c r="K269" s="17"/>
    </row>
    <row r="270" customFormat="false" ht="15" hidden="false" customHeight="false" outlineLevel="0" collapsed="false">
      <c r="A270" s="12" t="str">
        <f aca="false">IF($B270="","",COUNTIF($B$2:$B270,"&lt;&gt;"))</f>
        <v/>
      </c>
      <c r="B270" s="17"/>
      <c r="C270" s="22"/>
      <c r="D270" s="17"/>
      <c r="E270" s="23"/>
      <c r="F270" s="17"/>
      <c r="G270" s="17"/>
      <c r="H270" s="17"/>
      <c r="I270" s="21" t="str">
        <f aca="false">IF(OR($D270="",$E270=""),"",IF(OR($D270="Zugang",$D270="Geburt"),$E270,-$E270))</f>
        <v/>
      </c>
      <c r="J270" s="21" t="str">
        <f aca="false">IF($B270="","",IFERROR(INDEX(Tierarten!$C$2:$C$21,MATCH($B270,Tierarten!$B$2:$B$21,0)),0)+SUMIFS($I$2:$I270,$B$2:$B270,$B270))</f>
        <v/>
      </c>
      <c r="K270" s="17"/>
    </row>
    <row r="271" customFormat="false" ht="15" hidden="false" customHeight="false" outlineLevel="0" collapsed="false">
      <c r="A271" s="12" t="str">
        <f aca="false">IF($B271="","",COUNTIF($B$2:$B271,"&lt;&gt;"))</f>
        <v/>
      </c>
      <c r="B271" s="17"/>
      <c r="C271" s="22"/>
      <c r="D271" s="17"/>
      <c r="E271" s="23"/>
      <c r="F271" s="17"/>
      <c r="G271" s="17"/>
      <c r="H271" s="17"/>
      <c r="I271" s="21" t="str">
        <f aca="false">IF(OR($D271="",$E271=""),"",IF(OR($D271="Zugang",$D271="Geburt"),$E271,-$E271))</f>
        <v/>
      </c>
      <c r="J271" s="21" t="str">
        <f aca="false">IF($B271="","",IFERROR(INDEX(Tierarten!$C$2:$C$21,MATCH($B271,Tierarten!$B$2:$B$21,0)),0)+SUMIFS($I$2:$I271,$B$2:$B271,$B271))</f>
        <v/>
      </c>
      <c r="K271" s="17"/>
    </row>
    <row r="272" customFormat="false" ht="15" hidden="false" customHeight="false" outlineLevel="0" collapsed="false">
      <c r="A272" s="12" t="str">
        <f aca="false">IF($B272="","",COUNTIF($B$2:$B272,"&lt;&gt;"))</f>
        <v/>
      </c>
      <c r="B272" s="17"/>
      <c r="C272" s="22"/>
      <c r="D272" s="17"/>
      <c r="E272" s="23"/>
      <c r="F272" s="17"/>
      <c r="G272" s="17"/>
      <c r="H272" s="17"/>
      <c r="I272" s="21" t="str">
        <f aca="false">IF(OR($D272="",$E272=""),"",IF(OR($D272="Zugang",$D272="Geburt"),$E272,-$E272))</f>
        <v/>
      </c>
      <c r="J272" s="21" t="str">
        <f aca="false">IF($B272="","",IFERROR(INDEX(Tierarten!$C$2:$C$21,MATCH($B272,Tierarten!$B$2:$B$21,0)),0)+SUMIFS($I$2:$I272,$B$2:$B272,$B272))</f>
        <v/>
      </c>
      <c r="K272" s="17"/>
    </row>
    <row r="273" customFormat="false" ht="15" hidden="false" customHeight="false" outlineLevel="0" collapsed="false">
      <c r="A273" s="12" t="str">
        <f aca="false">IF($B273="","",COUNTIF($B$2:$B273,"&lt;&gt;"))</f>
        <v/>
      </c>
      <c r="B273" s="17"/>
      <c r="C273" s="22"/>
      <c r="D273" s="17"/>
      <c r="E273" s="23"/>
      <c r="F273" s="17"/>
      <c r="G273" s="17"/>
      <c r="H273" s="17"/>
      <c r="I273" s="21" t="str">
        <f aca="false">IF(OR($D273="",$E273=""),"",IF(OR($D273="Zugang",$D273="Geburt"),$E273,-$E273))</f>
        <v/>
      </c>
      <c r="J273" s="21" t="str">
        <f aca="false">IF($B273="","",IFERROR(INDEX(Tierarten!$C$2:$C$21,MATCH($B273,Tierarten!$B$2:$B$21,0)),0)+SUMIFS($I$2:$I273,$B$2:$B273,$B273))</f>
        <v/>
      </c>
      <c r="K273" s="17"/>
    </row>
    <row r="274" customFormat="false" ht="15" hidden="false" customHeight="false" outlineLevel="0" collapsed="false">
      <c r="A274" s="12" t="str">
        <f aca="false">IF($B274="","",COUNTIF($B$2:$B274,"&lt;&gt;"))</f>
        <v/>
      </c>
      <c r="B274" s="17"/>
      <c r="C274" s="22"/>
      <c r="D274" s="17"/>
      <c r="E274" s="23"/>
      <c r="F274" s="17"/>
      <c r="G274" s="17"/>
      <c r="H274" s="17"/>
      <c r="I274" s="21" t="str">
        <f aca="false">IF(OR($D274="",$E274=""),"",IF(OR($D274="Zugang",$D274="Geburt"),$E274,-$E274))</f>
        <v/>
      </c>
      <c r="J274" s="21" t="str">
        <f aca="false">IF($B274="","",IFERROR(INDEX(Tierarten!$C$2:$C$21,MATCH($B274,Tierarten!$B$2:$B$21,0)),0)+SUMIFS($I$2:$I274,$B$2:$B274,$B274))</f>
        <v/>
      </c>
      <c r="K274" s="17"/>
    </row>
    <row r="275" customFormat="false" ht="15" hidden="false" customHeight="false" outlineLevel="0" collapsed="false">
      <c r="A275" s="12" t="str">
        <f aca="false">IF($B275="","",COUNTIF($B$2:$B275,"&lt;&gt;"))</f>
        <v/>
      </c>
      <c r="B275" s="17"/>
      <c r="C275" s="22"/>
      <c r="D275" s="17"/>
      <c r="E275" s="23"/>
      <c r="F275" s="17"/>
      <c r="G275" s="17"/>
      <c r="H275" s="17"/>
      <c r="I275" s="21" t="str">
        <f aca="false">IF(OR($D275="",$E275=""),"",IF(OR($D275="Zugang",$D275="Geburt"),$E275,-$E275))</f>
        <v/>
      </c>
      <c r="J275" s="21" t="str">
        <f aca="false">IF($B275="","",IFERROR(INDEX(Tierarten!$C$2:$C$21,MATCH($B275,Tierarten!$B$2:$B$21,0)),0)+SUMIFS($I$2:$I275,$B$2:$B275,$B275))</f>
        <v/>
      </c>
      <c r="K275" s="17"/>
    </row>
    <row r="276" customFormat="false" ht="15" hidden="false" customHeight="false" outlineLevel="0" collapsed="false">
      <c r="A276" s="12" t="str">
        <f aca="false">IF($B276="","",COUNTIF($B$2:$B276,"&lt;&gt;"))</f>
        <v/>
      </c>
      <c r="B276" s="17"/>
      <c r="C276" s="22"/>
      <c r="D276" s="17"/>
      <c r="E276" s="23"/>
      <c r="F276" s="17"/>
      <c r="G276" s="17"/>
      <c r="H276" s="17"/>
      <c r="I276" s="21" t="str">
        <f aca="false">IF(OR($D276="",$E276=""),"",IF(OR($D276="Zugang",$D276="Geburt"),$E276,-$E276))</f>
        <v/>
      </c>
      <c r="J276" s="21" t="str">
        <f aca="false">IF($B276="","",IFERROR(INDEX(Tierarten!$C$2:$C$21,MATCH($B276,Tierarten!$B$2:$B$21,0)),0)+SUMIFS($I$2:$I276,$B$2:$B276,$B276))</f>
        <v/>
      </c>
      <c r="K276" s="17"/>
    </row>
    <row r="277" customFormat="false" ht="15" hidden="false" customHeight="false" outlineLevel="0" collapsed="false">
      <c r="A277" s="12" t="str">
        <f aca="false">IF($B277="","",COUNTIF($B$2:$B277,"&lt;&gt;"))</f>
        <v/>
      </c>
      <c r="B277" s="17"/>
      <c r="C277" s="22"/>
      <c r="D277" s="17"/>
      <c r="E277" s="23"/>
      <c r="F277" s="17"/>
      <c r="G277" s="17"/>
      <c r="H277" s="17"/>
      <c r="I277" s="21" t="str">
        <f aca="false">IF(OR($D277="",$E277=""),"",IF(OR($D277="Zugang",$D277="Geburt"),$E277,-$E277))</f>
        <v/>
      </c>
      <c r="J277" s="21" t="str">
        <f aca="false">IF($B277="","",IFERROR(INDEX(Tierarten!$C$2:$C$21,MATCH($B277,Tierarten!$B$2:$B$21,0)),0)+SUMIFS($I$2:$I277,$B$2:$B277,$B277))</f>
        <v/>
      </c>
      <c r="K277" s="17"/>
    </row>
    <row r="278" customFormat="false" ht="15" hidden="false" customHeight="false" outlineLevel="0" collapsed="false">
      <c r="A278" s="12" t="str">
        <f aca="false">IF($B278="","",COUNTIF($B$2:$B278,"&lt;&gt;"))</f>
        <v/>
      </c>
      <c r="B278" s="17"/>
      <c r="C278" s="22"/>
      <c r="D278" s="17"/>
      <c r="E278" s="23"/>
      <c r="F278" s="17"/>
      <c r="G278" s="17"/>
      <c r="H278" s="17"/>
      <c r="I278" s="21" t="str">
        <f aca="false">IF(OR($D278="",$E278=""),"",IF(OR($D278="Zugang",$D278="Geburt"),$E278,-$E278))</f>
        <v/>
      </c>
      <c r="J278" s="21" t="str">
        <f aca="false">IF($B278="","",IFERROR(INDEX(Tierarten!$C$2:$C$21,MATCH($B278,Tierarten!$B$2:$B$21,0)),0)+SUMIFS($I$2:$I278,$B$2:$B278,$B278))</f>
        <v/>
      </c>
      <c r="K278" s="17"/>
    </row>
    <row r="279" customFormat="false" ht="15" hidden="false" customHeight="false" outlineLevel="0" collapsed="false">
      <c r="A279" s="12" t="str">
        <f aca="false">IF($B279="","",COUNTIF($B$2:$B279,"&lt;&gt;"))</f>
        <v/>
      </c>
      <c r="B279" s="17"/>
      <c r="C279" s="22"/>
      <c r="D279" s="17"/>
      <c r="E279" s="23"/>
      <c r="F279" s="17"/>
      <c r="G279" s="17"/>
      <c r="H279" s="17"/>
      <c r="I279" s="21" t="str">
        <f aca="false">IF(OR($D279="",$E279=""),"",IF(OR($D279="Zugang",$D279="Geburt"),$E279,-$E279))</f>
        <v/>
      </c>
      <c r="J279" s="21" t="str">
        <f aca="false">IF($B279="","",IFERROR(INDEX(Tierarten!$C$2:$C$21,MATCH($B279,Tierarten!$B$2:$B$21,0)),0)+SUMIFS($I$2:$I279,$B$2:$B279,$B279))</f>
        <v/>
      </c>
      <c r="K279" s="17"/>
    </row>
    <row r="280" customFormat="false" ht="15" hidden="false" customHeight="false" outlineLevel="0" collapsed="false">
      <c r="A280" s="12" t="str">
        <f aca="false">IF($B280="","",COUNTIF($B$2:$B280,"&lt;&gt;"))</f>
        <v/>
      </c>
      <c r="B280" s="17"/>
      <c r="C280" s="22"/>
      <c r="D280" s="17"/>
      <c r="E280" s="23"/>
      <c r="F280" s="17"/>
      <c r="G280" s="17"/>
      <c r="H280" s="17"/>
      <c r="I280" s="21" t="str">
        <f aca="false">IF(OR($D280="",$E280=""),"",IF(OR($D280="Zugang",$D280="Geburt"),$E280,-$E280))</f>
        <v/>
      </c>
      <c r="J280" s="21" t="str">
        <f aca="false">IF($B280="","",IFERROR(INDEX(Tierarten!$C$2:$C$21,MATCH($B280,Tierarten!$B$2:$B$21,0)),0)+SUMIFS($I$2:$I280,$B$2:$B280,$B280))</f>
        <v/>
      </c>
      <c r="K280" s="17"/>
    </row>
    <row r="281" customFormat="false" ht="15" hidden="false" customHeight="false" outlineLevel="0" collapsed="false">
      <c r="A281" s="12" t="str">
        <f aca="false">IF($B281="","",COUNTIF($B$2:$B281,"&lt;&gt;"))</f>
        <v/>
      </c>
      <c r="B281" s="17"/>
      <c r="C281" s="22"/>
      <c r="D281" s="17"/>
      <c r="E281" s="23"/>
      <c r="F281" s="17"/>
      <c r="G281" s="17"/>
      <c r="H281" s="17"/>
      <c r="I281" s="21" t="str">
        <f aca="false">IF(OR($D281="",$E281=""),"",IF(OR($D281="Zugang",$D281="Geburt"),$E281,-$E281))</f>
        <v/>
      </c>
      <c r="J281" s="21" t="str">
        <f aca="false">IF($B281="","",IFERROR(INDEX(Tierarten!$C$2:$C$21,MATCH($B281,Tierarten!$B$2:$B$21,0)),0)+SUMIFS($I$2:$I281,$B$2:$B281,$B281))</f>
        <v/>
      </c>
      <c r="K281" s="17"/>
    </row>
    <row r="282" customFormat="false" ht="15" hidden="false" customHeight="false" outlineLevel="0" collapsed="false">
      <c r="A282" s="12" t="str">
        <f aca="false">IF($B282="","",COUNTIF($B$2:$B282,"&lt;&gt;"))</f>
        <v/>
      </c>
      <c r="B282" s="17"/>
      <c r="C282" s="22"/>
      <c r="D282" s="17"/>
      <c r="E282" s="23"/>
      <c r="F282" s="17"/>
      <c r="G282" s="17"/>
      <c r="H282" s="17"/>
      <c r="I282" s="21" t="str">
        <f aca="false">IF(OR($D282="",$E282=""),"",IF(OR($D282="Zugang",$D282="Geburt"),$E282,-$E282))</f>
        <v/>
      </c>
      <c r="J282" s="21" t="str">
        <f aca="false">IF($B282="","",IFERROR(INDEX(Tierarten!$C$2:$C$21,MATCH($B282,Tierarten!$B$2:$B$21,0)),0)+SUMIFS($I$2:$I282,$B$2:$B282,$B282))</f>
        <v/>
      </c>
      <c r="K282" s="17"/>
    </row>
    <row r="283" customFormat="false" ht="15" hidden="false" customHeight="false" outlineLevel="0" collapsed="false">
      <c r="A283" s="12" t="str">
        <f aca="false">IF($B283="","",COUNTIF($B$2:$B283,"&lt;&gt;"))</f>
        <v/>
      </c>
      <c r="B283" s="17"/>
      <c r="C283" s="22"/>
      <c r="D283" s="17"/>
      <c r="E283" s="23"/>
      <c r="F283" s="17"/>
      <c r="G283" s="17"/>
      <c r="H283" s="17"/>
      <c r="I283" s="21" t="str">
        <f aca="false">IF(OR($D283="",$E283=""),"",IF(OR($D283="Zugang",$D283="Geburt"),$E283,-$E283))</f>
        <v/>
      </c>
      <c r="J283" s="21" t="str">
        <f aca="false">IF($B283="","",IFERROR(INDEX(Tierarten!$C$2:$C$21,MATCH($B283,Tierarten!$B$2:$B$21,0)),0)+SUMIFS($I$2:$I283,$B$2:$B283,$B283))</f>
        <v/>
      </c>
      <c r="K283" s="17"/>
    </row>
    <row r="284" customFormat="false" ht="15" hidden="false" customHeight="false" outlineLevel="0" collapsed="false">
      <c r="A284" s="12" t="str">
        <f aca="false">IF($B284="","",COUNTIF($B$2:$B284,"&lt;&gt;"))</f>
        <v/>
      </c>
      <c r="B284" s="17"/>
      <c r="C284" s="22"/>
      <c r="D284" s="17"/>
      <c r="E284" s="23"/>
      <c r="F284" s="17"/>
      <c r="G284" s="17"/>
      <c r="H284" s="17"/>
      <c r="I284" s="21" t="str">
        <f aca="false">IF(OR($D284="",$E284=""),"",IF(OR($D284="Zugang",$D284="Geburt"),$E284,-$E284))</f>
        <v/>
      </c>
      <c r="J284" s="21" t="str">
        <f aca="false">IF($B284="","",IFERROR(INDEX(Tierarten!$C$2:$C$21,MATCH($B284,Tierarten!$B$2:$B$21,0)),0)+SUMIFS($I$2:$I284,$B$2:$B284,$B284))</f>
        <v/>
      </c>
      <c r="K284" s="17"/>
    </row>
    <row r="285" customFormat="false" ht="15" hidden="false" customHeight="false" outlineLevel="0" collapsed="false">
      <c r="A285" s="12" t="str">
        <f aca="false">IF($B285="","",COUNTIF($B$2:$B285,"&lt;&gt;"))</f>
        <v/>
      </c>
      <c r="B285" s="17"/>
      <c r="C285" s="22"/>
      <c r="D285" s="17"/>
      <c r="E285" s="23"/>
      <c r="F285" s="17"/>
      <c r="G285" s="17"/>
      <c r="H285" s="17"/>
      <c r="I285" s="21" t="str">
        <f aca="false">IF(OR($D285="",$E285=""),"",IF(OR($D285="Zugang",$D285="Geburt"),$E285,-$E285))</f>
        <v/>
      </c>
      <c r="J285" s="21" t="str">
        <f aca="false">IF($B285="","",IFERROR(INDEX(Tierarten!$C$2:$C$21,MATCH($B285,Tierarten!$B$2:$B$21,0)),0)+SUMIFS($I$2:$I285,$B$2:$B285,$B285))</f>
        <v/>
      </c>
      <c r="K285" s="17"/>
    </row>
    <row r="286" customFormat="false" ht="15" hidden="false" customHeight="false" outlineLevel="0" collapsed="false">
      <c r="A286" s="12" t="str">
        <f aca="false">IF($B286="","",COUNTIF($B$2:$B286,"&lt;&gt;"))</f>
        <v/>
      </c>
      <c r="B286" s="17"/>
      <c r="C286" s="22"/>
      <c r="D286" s="17"/>
      <c r="E286" s="23"/>
      <c r="F286" s="17"/>
      <c r="G286" s="17"/>
      <c r="H286" s="17"/>
      <c r="I286" s="21" t="str">
        <f aca="false">IF(OR($D286="",$E286=""),"",IF(OR($D286="Zugang",$D286="Geburt"),$E286,-$E286))</f>
        <v/>
      </c>
      <c r="J286" s="21" t="str">
        <f aca="false">IF($B286="","",IFERROR(INDEX(Tierarten!$C$2:$C$21,MATCH($B286,Tierarten!$B$2:$B$21,0)),0)+SUMIFS($I$2:$I286,$B$2:$B286,$B286))</f>
        <v/>
      </c>
      <c r="K286" s="17"/>
    </row>
    <row r="287" customFormat="false" ht="15" hidden="false" customHeight="false" outlineLevel="0" collapsed="false">
      <c r="A287" s="12" t="str">
        <f aca="false">IF($B287="","",COUNTIF($B$2:$B287,"&lt;&gt;"))</f>
        <v/>
      </c>
      <c r="B287" s="17"/>
      <c r="C287" s="22"/>
      <c r="D287" s="17"/>
      <c r="E287" s="23"/>
      <c r="F287" s="17"/>
      <c r="G287" s="17"/>
      <c r="H287" s="17"/>
      <c r="I287" s="21" t="str">
        <f aca="false">IF(OR($D287="",$E287=""),"",IF(OR($D287="Zugang",$D287="Geburt"),$E287,-$E287))</f>
        <v/>
      </c>
      <c r="J287" s="21" t="str">
        <f aca="false">IF($B287="","",IFERROR(INDEX(Tierarten!$C$2:$C$21,MATCH($B287,Tierarten!$B$2:$B$21,0)),0)+SUMIFS($I$2:$I287,$B$2:$B287,$B287))</f>
        <v/>
      </c>
      <c r="K287" s="17"/>
    </row>
    <row r="288" customFormat="false" ht="15" hidden="false" customHeight="false" outlineLevel="0" collapsed="false">
      <c r="A288" s="12" t="str">
        <f aca="false">IF($B288="","",COUNTIF($B$2:$B288,"&lt;&gt;"))</f>
        <v/>
      </c>
      <c r="B288" s="17"/>
      <c r="C288" s="22"/>
      <c r="D288" s="17"/>
      <c r="E288" s="23"/>
      <c r="F288" s="17"/>
      <c r="G288" s="17"/>
      <c r="H288" s="17"/>
      <c r="I288" s="21" t="str">
        <f aca="false">IF(OR($D288="",$E288=""),"",IF(OR($D288="Zugang",$D288="Geburt"),$E288,-$E288))</f>
        <v/>
      </c>
      <c r="J288" s="21" t="str">
        <f aca="false">IF($B288="","",IFERROR(INDEX(Tierarten!$C$2:$C$21,MATCH($B288,Tierarten!$B$2:$B$21,0)),0)+SUMIFS($I$2:$I288,$B$2:$B288,$B288))</f>
        <v/>
      </c>
      <c r="K288" s="17"/>
    </row>
    <row r="289" customFormat="false" ht="15" hidden="false" customHeight="false" outlineLevel="0" collapsed="false">
      <c r="A289" s="12" t="str">
        <f aca="false">IF($B289="","",COUNTIF($B$2:$B289,"&lt;&gt;"))</f>
        <v/>
      </c>
      <c r="B289" s="17"/>
      <c r="C289" s="22"/>
      <c r="D289" s="17"/>
      <c r="E289" s="23"/>
      <c r="F289" s="17"/>
      <c r="G289" s="17"/>
      <c r="H289" s="17"/>
      <c r="I289" s="21" t="str">
        <f aca="false">IF(OR($D289="",$E289=""),"",IF(OR($D289="Zugang",$D289="Geburt"),$E289,-$E289))</f>
        <v/>
      </c>
      <c r="J289" s="21" t="str">
        <f aca="false">IF($B289="","",IFERROR(INDEX(Tierarten!$C$2:$C$21,MATCH($B289,Tierarten!$B$2:$B$21,0)),0)+SUMIFS($I$2:$I289,$B$2:$B289,$B289))</f>
        <v/>
      </c>
      <c r="K289" s="17"/>
    </row>
    <row r="290" customFormat="false" ht="15" hidden="false" customHeight="false" outlineLevel="0" collapsed="false">
      <c r="A290" s="12" t="str">
        <f aca="false">IF($B290="","",COUNTIF($B$2:$B290,"&lt;&gt;"))</f>
        <v/>
      </c>
      <c r="B290" s="17"/>
      <c r="C290" s="22"/>
      <c r="D290" s="17"/>
      <c r="E290" s="23"/>
      <c r="F290" s="17"/>
      <c r="G290" s="17"/>
      <c r="H290" s="17"/>
      <c r="I290" s="21" t="str">
        <f aca="false">IF(OR($D290="",$E290=""),"",IF(OR($D290="Zugang",$D290="Geburt"),$E290,-$E290))</f>
        <v/>
      </c>
      <c r="J290" s="21" t="str">
        <f aca="false">IF($B290="","",IFERROR(INDEX(Tierarten!$C$2:$C$21,MATCH($B290,Tierarten!$B$2:$B$21,0)),0)+SUMIFS($I$2:$I290,$B$2:$B290,$B290))</f>
        <v/>
      </c>
      <c r="K290" s="17"/>
    </row>
    <row r="291" customFormat="false" ht="15" hidden="false" customHeight="false" outlineLevel="0" collapsed="false">
      <c r="A291" s="12" t="str">
        <f aca="false">IF($B291="","",COUNTIF($B$2:$B291,"&lt;&gt;"))</f>
        <v/>
      </c>
      <c r="B291" s="17"/>
      <c r="C291" s="22"/>
      <c r="D291" s="17"/>
      <c r="E291" s="23"/>
      <c r="F291" s="17"/>
      <c r="G291" s="17"/>
      <c r="H291" s="17"/>
      <c r="I291" s="21" t="str">
        <f aca="false">IF(OR($D291="",$E291=""),"",IF(OR($D291="Zugang",$D291="Geburt"),$E291,-$E291))</f>
        <v/>
      </c>
      <c r="J291" s="21" t="str">
        <f aca="false">IF($B291="","",IFERROR(INDEX(Tierarten!$C$2:$C$21,MATCH($B291,Tierarten!$B$2:$B$21,0)),0)+SUMIFS($I$2:$I291,$B$2:$B291,$B291))</f>
        <v/>
      </c>
      <c r="K291" s="17"/>
    </row>
    <row r="292" customFormat="false" ht="15" hidden="false" customHeight="false" outlineLevel="0" collapsed="false">
      <c r="A292" s="12" t="str">
        <f aca="false">IF($B292="","",COUNTIF($B$2:$B292,"&lt;&gt;"))</f>
        <v/>
      </c>
      <c r="B292" s="17"/>
      <c r="C292" s="22"/>
      <c r="D292" s="17"/>
      <c r="E292" s="23"/>
      <c r="F292" s="17"/>
      <c r="G292" s="17"/>
      <c r="H292" s="17"/>
      <c r="I292" s="21" t="str">
        <f aca="false">IF(OR($D292="",$E292=""),"",IF(OR($D292="Zugang",$D292="Geburt"),$E292,-$E292))</f>
        <v/>
      </c>
      <c r="J292" s="21" t="str">
        <f aca="false">IF($B292="","",IFERROR(INDEX(Tierarten!$C$2:$C$21,MATCH($B292,Tierarten!$B$2:$B$21,0)),0)+SUMIFS($I$2:$I292,$B$2:$B292,$B292))</f>
        <v/>
      </c>
      <c r="K292" s="17"/>
    </row>
    <row r="293" customFormat="false" ht="15" hidden="false" customHeight="false" outlineLevel="0" collapsed="false">
      <c r="A293" s="12" t="str">
        <f aca="false">IF($B293="","",COUNTIF($B$2:$B293,"&lt;&gt;"))</f>
        <v/>
      </c>
      <c r="B293" s="17"/>
      <c r="C293" s="22"/>
      <c r="D293" s="17"/>
      <c r="E293" s="23"/>
      <c r="F293" s="17"/>
      <c r="G293" s="17"/>
      <c r="H293" s="17"/>
      <c r="I293" s="21" t="str">
        <f aca="false">IF(OR($D293="",$E293=""),"",IF(OR($D293="Zugang",$D293="Geburt"),$E293,-$E293))</f>
        <v/>
      </c>
      <c r="J293" s="21" t="str">
        <f aca="false">IF($B293="","",IFERROR(INDEX(Tierarten!$C$2:$C$21,MATCH($B293,Tierarten!$B$2:$B$21,0)),0)+SUMIFS($I$2:$I293,$B$2:$B293,$B293))</f>
        <v/>
      </c>
      <c r="K293" s="17"/>
    </row>
    <row r="294" customFormat="false" ht="15" hidden="false" customHeight="false" outlineLevel="0" collapsed="false">
      <c r="A294" s="12" t="str">
        <f aca="false">IF($B294="","",COUNTIF($B$2:$B294,"&lt;&gt;"))</f>
        <v/>
      </c>
      <c r="B294" s="17"/>
      <c r="C294" s="22"/>
      <c r="D294" s="17"/>
      <c r="E294" s="23"/>
      <c r="F294" s="17"/>
      <c r="G294" s="17"/>
      <c r="H294" s="17"/>
      <c r="I294" s="21" t="str">
        <f aca="false">IF(OR($D294="",$E294=""),"",IF(OR($D294="Zugang",$D294="Geburt"),$E294,-$E294))</f>
        <v/>
      </c>
      <c r="J294" s="21" t="str">
        <f aca="false">IF($B294="","",IFERROR(INDEX(Tierarten!$C$2:$C$21,MATCH($B294,Tierarten!$B$2:$B$21,0)),0)+SUMIFS($I$2:$I294,$B$2:$B294,$B294))</f>
        <v/>
      </c>
      <c r="K294" s="17"/>
    </row>
    <row r="295" customFormat="false" ht="15" hidden="false" customHeight="false" outlineLevel="0" collapsed="false">
      <c r="A295" s="12" t="str">
        <f aca="false">IF($B295="","",COUNTIF($B$2:$B295,"&lt;&gt;"))</f>
        <v/>
      </c>
      <c r="B295" s="17"/>
      <c r="C295" s="22"/>
      <c r="D295" s="17"/>
      <c r="E295" s="23"/>
      <c r="F295" s="17"/>
      <c r="G295" s="17"/>
      <c r="H295" s="17"/>
      <c r="I295" s="21" t="str">
        <f aca="false">IF(OR($D295="",$E295=""),"",IF(OR($D295="Zugang",$D295="Geburt"),$E295,-$E295))</f>
        <v/>
      </c>
      <c r="J295" s="21" t="str">
        <f aca="false">IF($B295="","",IFERROR(INDEX(Tierarten!$C$2:$C$21,MATCH($B295,Tierarten!$B$2:$B$21,0)),0)+SUMIFS($I$2:$I295,$B$2:$B295,$B295))</f>
        <v/>
      </c>
      <c r="K295" s="17"/>
    </row>
    <row r="296" customFormat="false" ht="15" hidden="false" customHeight="false" outlineLevel="0" collapsed="false">
      <c r="A296" s="12" t="str">
        <f aca="false">IF($B296="","",COUNTIF($B$2:$B296,"&lt;&gt;"))</f>
        <v/>
      </c>
      <c r="B296" s="17"/>
      <c r="C296" s="22"/>
      <c r="D296" s="17"/>
      <c r="E296" s="23"/>
      <c r="F296" s="17"/>
      <c r="G296" s="17"/>
      <c r="H296" s="17"/>
      <c r="I296" s="21" t="str">
        <f aca="false">IF(OR($D296="",$E296=""),"",IF(OR($D296="Zugang",$D296="Geburt"),$E296,-$E296))</f>
        <v/>
      </c>
      <c r="J296" s="21" t="str">
        <f aca="false">IF($B296="","",IFERROR(INDEX(Tierarten!$C$2:$C$21,MATCH($B296,Tierarten!$B$2:$B$21,0)),0)+SUMIFS($I$2:$I296,$B$2:$B296,$B296))</f>
        <v/>
      </c>
      <c r="K296" s="17"/>
    </row>
    <row r="297" customFormat="false" ht="15" hidden="false" customHeight="false" outlineLevel="0" collapsed="false">
      <c r="A297" s="12" t="str">
        <f aca="false">IF($B297="","",COUNTIF($B$2:$B297,"&lt;&gt;"))</f>
        <v/>
      </c>
      <c r="B297" s="17"/>
      <c r="C297" s="22"/>
      <c r="D297" s="17"/>
      <c r="E297" s="23"/>
      <c r="F297" s="17"/>
      <c r="G297" s="17"/>
      <c r="H297" s="17"/>
      <c r="I297" s="21" t="str">
        <f aca="false">IF(OR($D297="",$E297=""),"",IF(OR($D297="Zugang",$D297="Geburt"),$E297,-$E297))</f>
        <v/>
      </c>
      <c r="J297" s="21" t="str">
        <f aca="false">IF($B297="","",IFERROR(INDEX(Tierarten!$C$2:$C$21,MATCH($B297,Tierarten!$B$2:$B$21,0)),0)+SUMIFS($I$2:$I297,$B$2:$B297,$B297))</f>
        <v/>
      </c>
      <c r="K297" s="17"/>
    </row>
    <row r="298" customFormat="false" ht="15" hidden="false" customHeight="false" outlineLevel="0" collapsed="false">
      <c r="A298" s="12" t="str">
        <f aca="false">IF($B298="","",COUNTIF($B$2:$B298,"&lt;&gt;"))</f>
        <v/>
      </c>
      <c r="B298" s="17"/>
      <c r="C298" s="22"/>
      <c r="D298" s="17"/>
      <c r="E298" s="23"/>
      <c r="F298" s="17"/>
      <c r="G298" s="17"/>
      <c r="H298" s="17"/>
      <c r="I298" s="21" t="str">
        <f aca="false">IF(OR($D298="",$E298=""),"",IF(OR($D298="Zugang",$D298="Geburt"),$E298,-$E298))</f>
        <v/>
      </c>
      <c r="J298" s="21" t="str">
        <f aca="false">IF($B298="","",IFERROR(INDEX(Tierarten!$C$2:$C$21,MATCH($B298,Tierarten!$B$2:$B$21,0)),0)+SUMIFS($I$2:$I298,$B$2:$B298,$B298))</f>
        <v/>
      </c>
      <c r="K298" s="17"/>
    </row>
    <row r="299" customFormat="false" ht="15" hidden="false" customHeight="false" outlineLevel="0" collapsed="false">
      <c r="A299" s="12" t="str">
        <f aca="false">IF($B299="","",COUNTIF($B$2:$B299,"&lt;&gt;"))</f>
        <v/>
      </c>
      <c r="B299" s="17"/>
      <c r="C299" s="22"/>
      <c r="D299" s="17"/>
      <c r="E299" s="23"/>
      <c r="F299" s="17"/>
      <c r="G299" s="17"/>
      <c r="H299" s="17"/>
      <c r="I299" s="21" t="str">
        <f aca="false">IF(OR($D299="",$E299=""),"",IF(OR($D299="Zugang",$D299="Geburt"),$E299,-$E299))</f>
        <v/>
      </c>
      <c r="J299" s="21" t="str">
        <f aca="false">IF($B299="","",IFERROR(INDEX(Tierarten!$C$2:$C$21,MATCH($B299,Tierarten!$B$2:$B$21,0)),0)+SUMIFS($I$2:$I299,$B$2:$B299,$B299))</f>
        <v/>
      </c>
      <c r="K299" s="17"/>
    </row>
    <row r="300" customFormat="false" ht="15" hidden="false" customHeight="false" outlineLevel="0" collapsed="false">
      <c r="A300" s="12" t="str">
        <f aca="false">IF($B300="","",COUNTIF($B$2:$B300,"&lt;&gt;"))</f>
        <v/>
      </c>
      <c r="B300" s="17"/>
      <c r="C300" s="22"/>
      <c r="D300" s="17"/>
      <c r="E300" s="23"/>
      <c r="F300" s="17"/>
      <c r="G300" s="17"/>
      <c r="H300" s="17"/>
      <c r="I300" s="21" t="str">
        <f aca="false">IF(OR($D300="",$E300=""),"",IF(OR($D300="Zugang",$D300="Geburt"),$E300,-$E300))</f>
        <v/>
      </c>
      <c r="J300" s="21" t="str">
        <f aca="false">IF($B300="","",IFERROR(INDEX(Tierarten!$C$2:$C$21,MATCH($B300,Tierarten!$B$2:$B$21,0)),0)+SUMIFS($I$2:$I300,$B$2:$B300,$B300))</f>
        <v/>
      </c>
      <c r="K300" s="17"/>
    </row>
    <row r="301" customFormat="false" ht="15" hidden="false" customHeight="false" outlineLevel="0" collapsed="false">
      <c r="A301" s="12" t="str">
        <f aca="false">IF($B301="","",COUNTIF($B$2:$B301,"&lt;&gt;"))</f>
        <v/>
      </c>
      <c r="B301" s="17"/>
      <c r="C301" s="22"/>
      <c r="D301" s="17"/>
      <c r="E301" s="23"/>
      <c r="F301" s="17"/>
      <c r="G301" s="17"/>
      <c r="H301" s="17"/>
      <c r="I301" s="21" t="str">
        <f aca="false">IF(OR($D301="",$E301=""),"",IF(OR($D301="Zugang",$D301="Geburt"),$E301,-$E301))</f>
        <v/>
      </c>
      <c r="J301" s="21" t="str">
        <f aca="false">IF($B301="","",IFERROR(INDEX(Tierarten!$C$2:$C$21,MATCH($B301,Tierarten!$B$2:$B$21,0)),0)+SUMIFS($I$2:$I301,$B$2:$B301,$B301))</f>
        <v/>
      </c>
      <c r="K301" s="17"/>
    </row>
  </sheetData>
  <autoFilter ref="A1:K301"/>
  <dataValidations count="2">
    <dataValidation allowBlank="true" errorStyle="stop" operator="between" showDropDown="false" showErrorMessage="false" showInputMessage="false" sqref="B2:B301" type="list">
      <formula1>Tierarten!$B$2:$B$21</formula1>
      <formula2>0</formula2>
    </dataValidation>
    <dataValidation allowBlank="true" errorStyle="stop" operator="between" showDropDown="false" showErrorMessage="false" showInputMessage="false" sqref="D2:D301" type="list">
      <formula1>"Zugang,Geburt,Abgang,Schlachtung,Verendung"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5"/>
    <col collapsed="false" customWidth="true" hidden="false" outlineLevel="0" max="5" min="3" style="0" width="12"/>
    <col collapsed="false" customWidth="true" hidden="false" outlineLevel="0" max="6" min="6" style="0" width="15"/>
    <col collapsed="false" customWidth="true" hidden="false" outlineLevel="0" max="7" min="7" style="0" width="14"/>
    <col collapsed="false" customWidth="true" hidden="false" outlineLevel="0" max="8" min="8" style="0" width="16"/>
    <col collapsed="false" customWidth="true" hidden="false" outlineLevel="0" max="9" min="9" style="0" width="13"/>
    <col collapsed="false" customWidth="true" hidden="false" outlineLevel="0" max="10" min="10" style="0" width="16"/>
  </cols>
  <sheetData>
    <row r="1" customFormat="false" ht="39.75" hidden="false" customHeight="true" outlineLevel="0" collapsed="false">
      <c r="A1" s="14" t="s">
        <v>39</v>
      </c>
      <c r="B1" s="14" t="s">
        <v>41</v>
      </c>
      <c r="C1" s="14" t="s">
        <v>72</v>
      </c>
      <c r="D1" s="14" t="s">
        <v>73</v>
      </c>
      <c r="E1" s="14" t="s">
        <v>74</v>
      </c>
      <c r="F1" s="14" t="s">
        <v>75</v>
      </c>
      <c r="G1" s="14" t="s">
        <v>76</v>
      </c>
      <c r="H1" s="14" t="s">
        <v>77</v>
      </c>
      <c r="I1" s="14" t="s">
        <v>78</v>
      </c>
      <c r="J1" s="14" t="s">
        <v>79</v>
      </c>
    </row>
    <row r="2" customFormat="false" ht="15" hidden="false" customHeight="false" outlineLevel="0" collapsed="false">
      <c r="A2" s="12" t="str">
        <f aca="false">IF(Tierarten!$B2="","",Tierarten!$B2)</f>
        <v>Schwein</v>
      </c>
      <c r="B2" s="21" t="n">
        <f aca="false">IF($A2="","",Tierarten!$C2)</f>
        <v>180</v>
      </c>
      <c r="C2" s="21" t="n">
        <f aca="false">IF($A2="","",SUMIFS(Register!$E$2:$E$301,Register!$B$2:$B$301,$A2,Register!$D$2:$D$301,"Zugang"))</f>
        <v>120</v>
      </c>
      <c r="D2" s="21" t="n">
        <f aca="false">IF($A2="","",SUMIFS(Register!$E$2:$E$301,Register!$B$2:$B$301,$A2,Register!$D$2:$D$301,"Geburt"))</f>
        <v>0</v>
      </c>
      <c r="E2" s="21" t="n">
        <f aca="false">IF($A2="","",SUMIFS(Register!$E$2:$E$301,Register!$B$2:$B$301,$A2,Register!$D$2:$D$301,"Abgang"))</f>
        <v>0</v>
      </c>
      <c r="F2" s="21" t="n">
        <f aca="false">IF($A2="","",SUMIFS(Register!$E$2:$E$301,Register!$B$2:$B$301,$A2,Register!$D$2:$D$301,"Schlachtung"))</f>
        <v>0</v>
      </c>
      <c r="G2" s="21" t="n">
        <f aca="false">IF($A2="","",SUMIFS(Register!$E$2:$E$301,Register!$B$2:$B$301,$A2,Register!$D$2:$D$301,"Verendung"))</f>
        <v>0</v>
      </c>
      <c r="H2" s="21" t="n">
        <f aca="false">IF($A2="","",N($B2)+N($C2)+N($D2)-N($E2)-N($F2)-N($G2))</f>
        <v>300</v>
      </c>
      <c r="I2" s="21" t="n">
        <f aca="false">IF($A2="","",COUNTIFS(Register!$B$2:$B$301,$A2))</f>
        <v>1</v>
      </c>
      <c r="J2" s="24" t="n">
        <f aca="false">IF($A2="","",IFERROR(IF(_xlfn.MAXIFS(Register!$C$2:$C$301,Register!$B$2:$B$301,$A2)=0,"",_xlfn.MAXIFS(Register!$C$2:$C$301,Register!$B$2:$B$301,$A2)),""))</f>
        <v>46085</v>
      </c>
    </row>
    <row r="3" customFormat="false" ht="15" hidden="false" customHeight="false" outlineLevel="0" collapsed="false">
      <c r="A3" s="12" t="str">
        <f aca="false">IF(Tierarten!$B3="","",Tierarten!$B3)</f>
        <v/>
      </c>
      <c r="B3" s="21" t="str">
        <f aca="false">IF($A3="","",Tierarten!$C3)</f>
        <v/>
      </c>
      <c r="C3" s="21" t="str">
        <f aca="false">IF($A3="","",SUMIFS(Register!$E$2:$E$301,Register!$B$2:$B$301,$A3,Register!$D$2:$D$301,"Zugang"))</f>
        <v/>
      </c>
      <c r="D3" s="21" t="str">
        <f aca="false">IF($A3="","",SUMIFS(Register!$E$2:$E$301,Register!$B$2:$B$301,$A3,Register!$D$2:$D$301,"Geburt"))</f>
        <v/>
      </c>
      <c r="E3" s="21" t="str">
        <f aca="false">IF($A3="","",SUMIFS(Register!$E$2:$E$301,Register!$B$2:$B$301,$A3,Register!$D$2:$D$301,"Abgang"))</f>
        <v/>
      </c>
      <c r="F3" s="21" t="str">
        <f aca="false">IF($A3="","",SUMIFS(Register!$E$2:$E$301,Register!$B$2:$B$301,$A3,Register!$D$2:$D$301,"Schlachtung"))</f>
        <v/>
      </c>
      <c r="G3" s="21" t="str">
        <f aca="false">IF($A3="","",SUMIFS(Register!$E$2:$E$301,Register!$B$2:$B$301,$A3,Register!$D$2:$D$301,"Verendung"))</f>
        <v/>
      </c>
      <c r="H3" s="21" t="str">
        <f aca="false">IF($A3="","",N($B3)+N($C3)+N($D3)-N($E3)-N($F3)-N($G3))</f>
        <v/>
      </c>
      <c r="I3" s="21" t="str">
        <f aca="false">IF($A3="","",COUNTIFS(Register!$B$2:$B$301,$A3))</f>
        <v/>
      </c>
      <c r="J3" s="24" t="str">
        <f aca="false">IF($A3="","",IFERROR(IF(_xlfn.MAXIFS(Register!$C$2:$C$301,Register!$B$2:$B$301,$A3)=0,"",_xlfn.MAXIFS(Register!$C$2:$C$301,Register!$B$2:$B$301,$A3)),""))</f>
        <v/>
      </c>
    </row>
    <row r="4" customFormat="false" ht="15" hidden="false" customHeight="false" outlineLevel="0" collapsed="false">
      <c r="A4" s="12" t="str">
        <f aca="false">IF(Tierarten!$B4="","",Tierarten!$B4)</f>
        <v/>
      </c>
      <c r="B4" s="21" t="str">
        <f aca="false">IF($A4="","",Tierarten!$C4)</f>
        <v/>
      </c>
      <c r="C4" s="21" t="str">
        <f aca="false">IF($A4="","",SUMIFS(Register!$E$2:$E$301,Register!$B$2:$B$301,$A4,Register!$D$2:$D$301,"Zugang"))</f>
        <v/>
      </c>
      <c r="D4" s="21" t="str">
        <f aca="false">IF($A4="","",SUMIFS(Register!$E$2:$E$301,Register!$B$2:$B$301,$A4,Register!$D$2:$D$301,"Geburt"))</f>
        <v/>
      </c>
      <c r="E4" s="21" t="str">
        <f aca="false">IF($A4="","",SUMIFS(Register!$E$2:$E$301,Register!$B$2:$B$301,$A4,Register!$D$2:$D$301,"Abgang"))</f>
        <v/>
      </c>
      <c r="F4" s="21" t="str">
        <f aca="false">IF($A4="","",SUMIFS(Register!$E$2:$E$301,Register!$B$2:$B$301,$A4,Register!$D$2:$D$301,"Schlachtung"))</f>
        <v/>
      </c>
      <c r="G4" s="21" t="str">
        <f aca="false">IF($A4="","",SUMIFS(Register!$E$2:$E$301,Register!$B$2:$B$301,$A4,Register!$D$2:$D$301,"Verendung"))</f>
        <v/>
      </c>
      <c r="H4" s="21" t="str">
        <f aca="false">IF($A4="","",N($B4)+N($C4)+N($D4)-N($E4)-N($F4)-N($G4))</f>
        <v/>
      </c>
      <c r="I4" s="21" t="str">
        <f aca="false">IF($A4="","",COUNTIFS(Register!$B$2:$B$301,$A4))</f>
        <v/>
      </c>
      <c r="J4" s="24" t="str">
        <f aca="false">IF($A4="","",IFERROR(IF(_xlfn.MAXIFS(Register!$C$2:$C$301,Register!$B$2:$B$301,$A4)=0,"",_xlfn.MAXIFS(Register!$C$2:$C$301,Register!$B$2:$B$301,$A4)),""))</f>
        <v/>
      </c>
    </row>
    <row r="5" customFormat="false" ht="15" hidden="false" customHeight="false" outlineLevel="0" collapsed="false">
      <c r="A5" s="12" t="str">
        <f aca="false">IF(Tierarten!$B5="","",Tierarten!$B5)</f>
        <v/>
      </c>
      <c r="B5" s="21" t="str">
        <f aca="false">IF($A5="","",Tierarten!$C5)</f>
        <v/>
      </c>
      <c r="C5" s="21" t="str">
        <f aca="false">IF($A5="","",SUMIFS(Register!$E$2:$E$301,Register!$B$2:$B$301,$A5,Register!$D$2:$D$301,"Zugang"))</f>
        <v/>
      </c>
      <c r="D5" s="21" t="str">
        <f aca="false">IF($A5="","",SUMIFS(Register!$E$2:$E$301,Register!$B$2:$B$301,$A5,Register!$D$2:$D$301,"Geburt"))</f>
        <v/>
      </c>
      <c r="E5" s="21" t="str">
        <f aca="false">IF($A5="","",SUMIFS(Register!$E$2:$E$301,Register!$B$2:$B$301,$A5,Register!$D$2:$D$301,"Abgang"))</f>
        <v/>
      </c>
      <c r="F5" s="21" t="str">
        <f aca="false">IF($A5="","",SUMIFS(Register!$E$2:$E$301,Register!$B$2:$B$301,$A5,Register!$D$2:$D$301,"Schlachtung"))</f>
        <v/>
      </c>
      <c r="G5" s="21" t="str">
        <f aca="false">IF($A5="","",SUMIFS(Register!$E$2:$E$301,Register!$B$2:$B$301,$A5,Register!$D$2:$D$301,"Verendung"))</f>
        <v/>
      </c>
      <c r="H5" s="21" t="str">
        <f aca="false">IF($A5="","",N($B5)+N($C5)+N($D5)-N($E5)-N($F5)-N($G5))</f>
        <v/>
      </c>
      <c r="I5" s="21" t="str">
        <f aca="false">IF($A5="","",COUNTIFS(Register!$B$2:$B$301,$A5))</f>
        <v/>
      </c>
      <c r="J5" s="24" t="str">
        <f aca="false">IF($A5="","",IFERROR(IF(_xlfn.MAXIFS(Register!$C$2:$C$301,Register!$B$2:$B$301,$A5)=0,"",_xlfn.MAXIFS(Register!$C$2:$C$301,Register!$B$2:$B$301,$A5)),""))</f>
        <v/>
      </c>
    </row>
    <row r="6" customFormat="false" ht="15" hidden="false" customHeight="false" outlineLevel="0" collapsed="false">
      <c r="A6" s="12" t="str">
        <f aca="false">IF(Tierarten!$B6="","",Tierarten!$B6)</f>
        <v/>
      </c>
      <c r="B6" s="21" t="str">
        <f aca="false">IF($A6="","",Tierarten!$C6)</f>
        <v/>
      </c>
      <c r="C6" s="21" t="str">
        <f aca="false">IF($A6="","",SUMIFS(Register!$E$2:$E$301,Register!$B$2:$B$301,$A6,Register!$D$2:$D$301,"Zugang"))</f>
        <v/>
      </c>
      <c r="D6" s="21" t="str">
        <f aca="false">IF($A6="","",SUMIFS(Register!$E$2:$E$301,Register!$B$2:$B$301,$A6,Register!$D$2:$D$301,"Geburt"))</f>
        <v/>
      </c>
      <c r="E6" s="21" t="str">
        <f aca="false">IF($A6="","",SUMIFS(Register!$E$2:$E$301,Register!$B$2:$B$301,$A6,Register!$D$2:$D$301,"Abgang"))</f>
        <v/>
      </c>
      <c r="F6" s="21" t="str">
        <f aca="false">IF($A6="","",SUMIFS(Register!$E$2:$E$301,Register!$B$2:$B$301,$A6,Register!$D$2:$D$301,"Schlachtung"))</f>
        <v/>
      </c>
      <c r="G6" s="21" t="str">
        <f aca="false">IF($A6="","",SUMIFS(Register!$E$2:$E$301,Register!$B$2:$B$301,$A6,Register!$D$2:$D$301,"Verendung"))</f>
        <v/>
      </c>
      <c r="H6" s="21" t="str">
        <f aca="false">IF($A6="","",N($B6)+N($C6)+N($D6)-N($E6)-N($F6)-N($G6))</f>
        <v/>
      </c>
      <c r="I6" s="21" t="str">
        <f aca="false">IF($A6="","",COUNTIFS(Register!$B$2:$B$301,$A6))</f>
        <v/>
      </c>
      <c r="J6" s="24" t="str">
        <f aca="false">IF($A6="","",IFERROR(IF(_xlfn.MAXIFS(Register!$C$2:$C$301,Register!$B$2:$B$301,$A6)=0,"",_xlfn.MAXIFS(Register!$C$2:$C$301,Register!$B$2:$B$301,$A6)),""))</f>
        <v/>
      </c>
    </row>
    <row r="7" customFormat="false" ht="15" hidden="false" customHeight="false" outlineLevel="0" collapsed="false">
      <c r="A7" s="12" t="str">
        <f aca="false">IF(Tierarten!$B7="","",Tierarten!$B7)</f>
        <v/>
      </c>
      <c r="B7" s="21" t="str">
        <f aca="false">IF($A7="","",Tierarten!$C7)</f>
        <v/>
      </c>
      <c r="C7" s="21" t="str">
        <f aca="false">IF($A7="","",SUMIFS(Register!$E$2:$E$301,Register!$B$2:$B$301,$A7,Register!$D$2:$D$301,"Zugang"))</f>
        <v/>
      </c>
      <c r="D7" s="21" t="str">
        <f aca="false">IF($A7="","",SUMIFS(Register!$E$2:$E$301,Register!$B$2:$B$301,$A7,Register!$D$2:$D$301,"Geburt"))</f>
        <v/>
      </c>
      <c r="E7" s="21" t="str">
        <f aca="false">IF($A7="","",SUMIFS(Register!$E$2:$E$301,Register!$B$2:$B$301,$A7,Register!$D$2:$D$301,"Abgang"))</f>
        <v/>
      </c>
      <c r="F7" s="21" t="str">
        <f aca="false">IF($A7="","",SUMIFS(Register!$E$2:$E$301,Register!$B$2:$B$301,$A7,Register!$D$2:$D$301,"Schlachtung"))</f>
        <v/>
      </c>
      <c r="G7" s="21" t="str">
        <f aca="false">IF($A7="","",SUMIFS(Register!$E$2:$E$301,Register!$B$2:$B$301,$A7,Register!$D$2:$D$301,"Verendung"))</f>
        <v/>
      </c>
      <c r="H7" s="21" t="str">
        <f aca="false">IF($A7="","",N($B7)+N($C7)+N($D7)-N($E7)-N($F7)-N($G7))</f>
        <v/>
      </c>
      <c r="I7" s="21" t="str">
        <f aca="false">IF($A7="","",COUNTIFS(Register!$B$2:$B$301,$A7))</f>
        <v/>
      </c>
      <c r="J7" s="24" t="str">
        <f aca="false">IF($A7="","",IFERROR(IF(_xlfn.MAXIFS(Register!$C$2:$C$301,Register!$B$2:$B$301,$A7)=0,"",_xlfn.MAXIFS(Register!$C$2:$C$301,Register!$B$2:$B$301,$A7)),""))</f>
        <v/>
      </c>
    </row>
    <row r="8" customFormat="false" ht="15" hidden="false" customHeight="false" outlineLevel="0" collapsed="false">
      <c r="A8" s="12" t="str">
        <f aca="false">IF(Tierarten!$B8="","",Tierarten!$B8)</f>
        <v/>
      </c>
      <c r="B8" s="21" t="str">
        <f aca="false">IF($A8="","",Tierarten!$C8)</f>
        <v/>
      </c>
      <c r="C8" s="21" t="str">
        <f aca="false">IF($A8="","",SUMIFS(Register!$E$2:$E$301,Register!$B$2:$B$301,$A8,Register!$D$2:$D$301,"Zugang"))</f>
        <v/>
      </c>
      <c r="D8" s="21" t="str">
        <f aca="false">IF($A8="","",SUMIFS(Register!$E$2:$E$301,Register!$B$2:$B$301,$A8,Register!$D$2:$D$301,"Geburt"))</f>
        <v/>
      </c>
      <c r="E8" s="21" t="str">
        <f aca="false">IF($A8="","",SUMIFS(Register!$E$2:$E$301,Register!$B$2:$B$301,$A8,Register!$D$2:$D$301,"Abgang"))</f>
        <v/>
      </c>
      <c r="F8" s="21" t="str">
        <f aca="false">IF($A8="","",SUMIFS(Register!$E$2:$E$301,Register!$B$2:$B$301,$A8,Register!$D$2:$D$301,"Schlachtung"))</f>
        <v/>
      </c>
      <c r="G8" s="21" t="str">
        <f aca="false">IF($A8="","",SUMIFS(Register!$E$2:$E$301,Register!$B$2:$B$301,$A8,Register!$D$2:$D$301,"Verendung"))</f>
        <v/>
      </c>
      <c r="H8" s="21" t="str">
        <f aca="false">IF($A8="","",N($B8)+N($C8)+N($D8)-N($E8)-N($F8)-N($G8))</f>
        <v/>
      </c>
      <c r="I8" s="21" t="str">
        <f aca="false">IF($A8="","",COUNTIFS(Register!$B$2:$B$301,$A8))</f>
        <v/>
      </c>
      <c r="J8" s="24" t="str">
        <f aca="false">IF($A8="","",IFERROR(IF(_xlfn.MAXIFS(Register!$C$2:$C$301,Register!$B$2:$B$301,$A8)=0,"",_xlfn.MAXIFS(Register!$C$2:$C$301,Register!$B$2:$B$301,$A8)),""))</f>
        <v/>
      </c>
    </row>
    <row r="9" customFormat="false" ht="15" hidden="false" customHeight="false" outlineLevel="0" collapsed="false">
      <c r="A9" s="12" t="str">
        <f aca="false">IF(Tierarten!$B9="","",Tierarten!$B9)</f>
        <v/>
      </c>
      <c r="B9" s="21" t="str">
        <f aca="false">IF($A9="","",Tierarten!$C9)</f>
        <v/>
      </c>
      <c r="C9" s="21" t="str">
        <f aca="false">IF($A9="","",SUMIFS(Register!$E$2:$E$301,Register!$B$2:$B$301,$A9,Register!$D$2:$D$301,"Zugang"))</f>
        <v/>
      </c>
      <c r="D9" s="21" t="str">
        <f aca="false">IF($A9="","",SUMIFS(Register!$E$2:$E$301,Register!$B$2:$B$301,$A9,Register!$D$2:$D$301,"Geburt"))</f>
        <v/>
      </c>
      <c r="E9" s="21" t="str">
        <f aca="false">IF($A9="","",SUMIFS(Register!$E$2:$E$301,Register!$B$2:$B$301,$A9,Register!$D$2:$D$301,"Abgang"))</f>
        <v/>
      </c>
      <c r="F9" s="21" t="str">
        <f aca="false">IF($A9="","",SUMIFS(Register!$E$2:$E$301,Register!$B$2:$B$301,$A9,Register!$D$2:$D$301,"Schlachtung"))</f>
        <v/>
      </c>
      <c r="G9" s="21" t="str">
        <f aca="false">IF($A9="","",SUMIFS(Register!$E$2:$E$301,Register!$B$2:$B$301,$A9,Register!$D$2:$D$301,"Verendung"))</f>
        <v/>
      </c>
      <c r="H9" s="21" t="str">
        <f aca="false">IF($A9="","",N($B9)+N($C9)+N($D9)-N($E9)-N($F9)-N($G9))</f>
        <v/>
      </c>
      <c r="I9" s="21" t="str">
        <f aca="false">IF($A9="","",COUNTIFS(Register!$B$2:$B$301,$A9))</f>
        <v/>
      </c>
      <c r="J9" s="24" t="str">
        <f aca="false">IF($A9="","",IFERROR(IF(_xlfn.MAXIFS(Register!$C$2:$C$301,Register!$B$2:$B$301,$A9)=0,"",_xlfn.MAXIFS(Register!$C$2:$C$301,Register!$B$2:$B$301,$A9)),""))</f>
        <v/>
      </c>
    </row>
    <row r="10" customFormat="false" ht="15" hidden="false" customHeight="false" outlineLevel="0" collapsed="false">
      <c r="A10" s="12" t="str">
        <f aca="false">IF(Tierarten!$B10="","",Tierarten!$B10)</f>
        <v/>
      </c>
      <c r="B10" s="21" t="str">
        <f aca="false">IF($A10="","",Tierarten!$C10)</f>
        <v/>
      </c>
      <c r="C10" s="21" t="str">
        <f aca="false">IF($A10="","",SUMIFS(Register!$E$2:$E$301,Register!$B$2:$B$301,$A10,Register!$D$2:$D$301,"Zugang"))</f>
        <v/>
      </c>
      <c r="D10" s="21" t="str">
        <f aca="false">IF($A10="","",SUMIFS(Register!$E$2:$E$301,Register!$B$2:$B$301,$A10,Register!$D$2:$D$301,"Geburt"))</f>
        <v/>
      </c>
      <c r="E10" s="21" t="str">
        <f aca="false">IF($A10="","",SUMIFS(Register!$E$2:$E$301,Register!$B$2:$B$301,$A10,Register!$D$2:$D$301,"Abgang"))</f>
        <v/>
      </c>
      <c r="F10" s="21" t="str">
        <f aca="false">IF($A10="","",SUMIFS(Register!$E$2:$E$301,Register!$B$2:$B$301,$A10,Register!$D$2:$D$301,"Schlachtung"))</f>
        <v/>
      </c>
      <c r="G10" s="21" t="str">
        <f aca="false">IF($A10="","",SUMIFS(Register!$E$2:$E$301,Register!$B$2:$B$301,$A10,Register!$D$2:$D$301,"Verendung"))</f>
        <v/>
      </c>
      <c r="H10" s="21" t="str">
        <f aca="false">IF($A10="","",N($B10)+N($C10)+N($D10)-N($E10)-N($F10)-N($G10))</f>
        <v/>
      </c>
      <c r="I10" s="21" t="str">
        <f aca="false">IF($A10="","",COUNTIFS(Register!$B$2:$B$301,$A10))</f>
        <v/>
      </c>
      <c r="J10" s="24" t="str">
        <f aca="false">IF($A10="","",IFERROR(IF(_xlfn.MAXIFS(Register!$C$2:$C$301,Register!$B$2:$B$301,$A10)=0,"",_xlfn.MAXIFS(Register!$C$2:$C$301,Register!$B$2:$B$301,$A10)),""))</f>
        <v/>
      </c>
    </row>
    <row r="11" customFormat="false" ht="15" hidden="false" customHeight="false" outlineLevel="0" collapsed="false">
      <c r="A11" s="12" t="str">
        <f aca="false">IF(Tierarten!$B11="","",Tierarten!$B11)</f>
        <v/>
      </c>
      <c r="B11" s="21" t="str">
        <f aca="false">IF($A11="","",Tierarten!$C11)</f>
        <v/>
      </c>
      <c r="C11" s="21" t="str">
        <f aca="false">IF($A11="","",SUMIFS(Register!$E$2:$E$301,Register!$B$2:$B$301,$A11,Register!$D$2:$D$301,"Zugang"))</f>
        <v/>
      </c>
      <c r="D11" s="21" t="str">
        <f aca="false">IF($A11="","",SUMIFS(Register!$E$2:$E$301,Register!$B$2:$B$301,$A11,Register!$D$2:$D$301,"Geburt"))</f>
        <v/>
      </c>
      <c r="E11" s="21" t="str">
        <f aca="false">IF($A11="","",SUMIFS(Register!$E$2:$E$301,Register!$B$2:$B$301,$A11,Register!$D$2:$D$301,"Abgang"))</f>
        <v/>
      </c>
      <c r="F11" s="21" t="str">
        <f aca="false">IF($A11="","",SUMIFS(Register!$E$2:$E$301,Register!$B$2:$B$301,$A11,Register!$D$2:$D$301,"Schlachtung"))</f>
        <v/>
      </c>
      <c r="G11" s="21" t="str">
        <f aca="false">IF($A11="","",SUMIFS(Register!$E$2:$E$301,Register!$B$2:$B$301,$A11,Register!$D$2:$D$301,"Verendung"))</f>
        <v/>
      </c>
      <c r="H11" s="21" t="str">
        <f aca="false">IF($A11="","",N($B11)+N($C11)+N($D11)-N($E11)-N($F11)-N($G11))</f>
        <v/>
      </c>
      <c r="I11" s="21" t="str">
        <f aca="false">IF($A11="","",COUNTIFS(Register!$B$2:$B$301,$A11))</f>
        <v/>
      </c>
      <c r="J11" s="24" t="str">
        <f aca="false">IF($A11="","",IFERROR(IF(_xlfn.MAXIFS(Register!$C$2:$C$301,Register!$B$2:$B$301,$A11)=0,"",_xlfn.MAXIFS(Register!$C$2:$C$301,Register!$B$2:$B$301,$A11)),""))</f>
        <v/>
      </c>
    </row>
    <row r="12" customFormat="false" ht="15" hidden="false" customHeight="false" outlineLevel="0" collapsed="false">
      <c r="A12" s="12" t="str">
        <f aca="false">IF(Tierarten!$B12="","",Tierarten!$B12)</f>
        <v/>
      </c>
      <c r="B12" s="21" t="str">
        <f aca="false">IF($A12="","",Tierarten!$C12)</f>
        <v/>
      </c>
      <c r="C12" s="21" t="str">
        <f aca="false">IF($A12="","",SUMIFS(Register!$E$2:$E$301,Register!$B$2:$B$301,$A12,Register!$D$2:$D$301,"Zugang"))</f>
        <v/>
      </c>
      <c r="D12" s="21" t="str">
        <f aca="false">IF($A12="","",SUMIFS(Register!$E$2:$E$301,Register!$B$2:$B$301,$A12,Register!$D$2:$D$301,"Geburt"))</f>
        <v/>
      </c>
      <c r="E12" s="21" t="str">
        <f aca="false">IF($A12="","",SUMIFS(Register!$E$2:$E$301,Register!$B$2:$B$301,$A12,Register!$D$2:$D$301,"Abgang"))</f>
        <v/>
      </c>
      <c r="F12" s="21" t="str">
        <f aca="false">IF($A12="","",SUMIFS(Register!$E$2:$E$301,Register!$B$2:$B$301,$A12,Register!$D$2:$D$301,"Schlachtung"))</f>
        <v/>
      </c>
      <c r="G12" s="21" t="str">
        <f aca="false">IF($A12="","",SUMIFS(Register!$E$2:$E$301,Register!$B$2:$B$301,$A12,Register!$D$2:$D$301,"Verendung"))</f>
        <v/>
      </c>
      <c r="H12" s="21" t="str">
        <f aca="false">IF($A12="","",N($B12)+N($C12)+N($D12)-N($E12)-N($F12)-N($G12))</f>
        <v/>
      </c>
      <c r="I12" s="21" t="str">
        <f aca="false">IF($A12="","",COUNTIFS(Register!$B$2:$B$301,$A12))</f>
        <v/>
      </c>
      <c r="J12" s="24" t="str">
        <f aca="false">IF($A12="","",IFERROR(IF(_xlfn.MAXIFS(Register!$C$2:$C$301,Register!$B$2:$B$301,$A12)=0,"",_xlfn.MAXIFS(Register!$C$2:$C$301,Register!$B$2:$B$301,$A12)),""))</f>
        <v/>
      </c>
    </row>
    <row r="13" customFormat="false" ht="15" hidden="false" customHeight="false" outlineLevel="0" collapsed="false">
      <c r="A13" s="12" t="str">
        <f aca="false">IF(Tierarten!$B13="","",Tierarten!$B13)</f>
        <v/>
      </c>
      <c r="B13" s="21" t="str">
        <f aca="false">IF($A13="","",Tierarten!$C13)</f>
        <v/>
      </c>
      <c r="C13" s="21" t="str">
        <f aca="false">IF($A13="","",SUMIFS(Register!$E$2:$E$301,Register!$B$2:$B$301,$A13,Register!$D$2:$D$301,"Zugang"))</f>
        <v/>
      </c>
      <c r="D13" s="21" t="str">
        <f aca="false">IF($A13="","",SUMIFS(Register!$E$2:$E$301,Register!$B$2:$B$301,$A13,Register!$D$2:$D$301,"Geburt"))</f>
        <v/>
      </c>
      <c r="E13" s="21" t="str">
        <f aca="false">IF($A13="","",SUMIFS(Register!$E$2:$E$301,Register!$B$2:$B$301,$A13,Register!$D$2:$D$301,"Abgang"))</f>
        <v/>
      </c>
      <c r="F13" s="21" t="str">
        <f aca="false">IF($A13="","",SUMIFS(Register!$E$2:$E$301,Register!$B$2:$B$301,$A13,Register!$D$2:$D$301,"Schlachtung"))</f>
        <v/>
      </c>
      <c r="G13" s="21" t="str">
        <f aca="false">IF($A13="","",SUMIFS(Register!$E$2:$E$301,Register!$B$2:$B$301,$A13,Register!$D$2:$D$301,"Verendung"))</f>
        <v/>
      </c>
      <c r="H13" s="21" t="str">
        <f aca="false">IF($A13="","",N($B13)+N($C13)+N($D13)-N($E13)-N($F13)-N($G13))</f>
        <v/>
      </c>
      <c r="I13" s="21" t="str">
        <f aca="false">IF($A13="","",COUNTIFS(Register!$B$2:$B$301,$A13))</f>
        <v/>
      </c>
      <c r="J13" s="24" t="str">
        <f aca="false">IF($A13="","",IFERROR(IF(_xlfn.MAXIFS(Register!$C$2:$C$301,Register!$B$2:$B$301,$A13)=0,"",_xlfn.MAXIFS(Register!$C$2:$C$301,Register!$B$2:$B$301,$A13)),""))</f>
        <v/>
      </c>
    </row>
    <row r="14" customFormat="false" ht="15" hidden="false" customHeight="false" outlineLevel="0" collapsed="false">
      <c r="A14" s="12" t="str">
        <f aca="false">IF(Tierarten!$B14="","",Tierarten!$B14)</f>
        <v/>
      </c>
      <c r="B14" s="21" t="str">
        <f aca="false">IF($A14="","",Tierarten!$C14)</f>
        <v/>
      </c>
      <c r="C14" s="21" t="str">
        <f aca="false">IF($A14="","",SUMIFS(Register!$E$2:$E$301,Register!$B$2:$B$301,$A14,Register!$D$2:$D$301,"Zugang"))</f>
        <v/>
      </c>
      <c r="D14" s="21" t="str">
        <f aca="false">IF($A14="","",SUMIFS(Register!$E$2:$E$301,Register!$B$2:$B$301,$A14,Register!$D$2:$D$301,"Geburt"))</f>
        <v/>
      </c>
      <c r="E14" s="21" t="str">
        <f aca="false">IF($A14="","",SUMIFS(Register!$E$2:$E$301,Register!$B$2:$B$301,$A14,Register!$D$2:$D$301,"Abgang"))</f>
        <v/>
      </c>
      <c r="F14" s="21" t="str">
        <f aca="false">IF($A14="","",SUMIFS(Register!$E$2:$E$301,Register!$B$2:$B$301,$A14,Register!$D$2:$D$301,"Schlachtung"))</f>
        <v/>
      </c>
      <c r="G14" s="21" t="str">
        <f aca="false">IF($A14="","",SUMIFS(Register!$E$2:$E$301,Register!$B$2:$B$301,$A14,Register!$D$2:$D$301,"Verendung"))</f>
        <v/>
      </c>
      <c r="H14" s="21" t="str">
        <f aca="false">IF($A14="","",N($B14)+N($C14)+N($D14)-N($E14)-N($F14)-N($G14))</f>
        <v/>
      </c>
      <c r="I14" s="21" t="str">
        <f aca="false">IF($A14="","",COUNTIFS(Register!$B$2:$B$301,$A14))</f>
        <v/>
      </c>
      <c r="J14" s="24" t="str">
        <f aca="false">IF($A14="","",IFERROR(IF(_xlfn.MAXIFS(Register!$C$2:$C$301,Register!$B$2:$B$301,$A14)=0,"",_xlfn.MAXIFS(Register!$C$2:$C$301,Register!$B$2:$B$301,$A14)),""))</f>
        <v/>
      </c>
    </row>
    <row r="15" customFormat="false" ht="15" hidden="false" customHeight="false" outlineLevel="0" collapsed="false">
      <c r="A15" s="12" t="str">
        <f aca="false">IF(Tierarten!$B15="","",Tierarten!$B15)</f>
        <v/>
      </c>
      <c r="B15" s="21" t="str">
        <f aca="false">IF($A15="","",Tierarten!$C15)</f>
        <v/>
      </c>
      <c r="C15" s="21" t="str">
        <f aca="false">IF($A15="","",SUMIFS(Register!$E$2:$E$301,Register!$B$2:$B$301,$A15,Register!$D$2:$D$301,"Zugang"))</f>
        <v/>
      </c>
      <c r="D15" s="21" t="str">
        <f aca="false">IF($A15="","",SUMIFS(Register!$E$2:$E$301,Register!$B$2:$B$301,$A15,Register!$D$2:$D$301,"Geburt"))</f>
        <v/>
      </c>
      <c r="E15" s="21" t="str">
        <f aca="false">IF($A15="","",SUMIFS(Register!$E$2:$E$301,Register!$B$2:$B$301,$A15,Register!$D$2:$D$301,"Abgang"))</f>
        <v/>
      </c>
      <c r="F15" s="21" t="str">
        <f aca="false">IF($A15="","",SUMIFS(Register!$E$2:$E$301,Register!$B$2:$B$301,$A15,Register!$D$2:$D$301,"Schlachtung"))</f>
        <v/>
      </c>
      <c r="G15" s="21" t="str">
        <f aca="false">IF($A15="","",SUMIFS(Register!$E$2:$E$301,Register!$B$2:$B$301,$A15,Register!$D$2:$D$301,"Verendung"))</f>
        <v/>
      </c>
      <c r="H15" s="21" t="str">
        <f aca="false">IF($A15="","",N($B15)+N($C15)+N($D15)-N($E15)-N($F15)-N($G15))</f>
        <v/>
      </c>
      <c r="I15" s="21" t="str">
        <f aca="false">IF($A15="","",COUNTIFS(Register!$B$2:$B$301,$A15))</f>
        <v/>
      </c>
      <c r="J15" s="24" t="str">
        <f aca="false">IF($A15="","",IFERROR(IF(_xlfn.MAXIFS(Register!$C$2:$C$301,Register!$B$2:$B$301,$A15)=0,"",_xlfn.MAXIFS(Register!$C$2:$C$301,Register!$B$2:$B$301,$A15)),""))</f>
        <v/>
      </c>
    </row>
    <row r="16" customFormat="false" ht="15" hidden="false" customHeight="false" outlineLevel="0" collapsed="false">
      <c r="A16" s="12" t="str">
        <f aca="false">IF(Tierarten!$B16="","",Tierarten!$B16)</f>
        <v/>
      </c>
      <c r="B16" s="21" t="str">
        <f aca="false">IF($A16="","",Tierarten!$C16)</f>
        <v/>
      </c>
      <c r="C16" s="21" t="str">
        <f aca="false">IF($A16="","",SUMIFS(Register!$E$2:$E$301,Register!$B$2:$B$301,$A16,Register!$D$2:$D$301,"Zugang"))</f>
        <v/>
      </c>
      <c r="D16" s="21" t="str">
        <f aca="false">IF($A16="","",SUMIFS(Register!$E$2:$E$301,Register!$B$2:$B$301,$A16,Register!$D$2:$D$301,"Geburt"))</f>
        <v/>
      </c>
      <c r="E16" s="21" t="str">
        <f aca="false">IF($A16="","",SUMIFS(Register!$E$2:$E$301,Register!$B$2:$B$301,$A16,Register!$D$2:$D$301,"Abgang"))</f>
        <v/>
      </c>
      <c r="F16" s="21" t="str">
        <f aca="false">IF($A16="","",SUMIFS(Register!$E$2:$E$301,Register!$B$2:$B$301,$A16,Register!$D$2:$D$301,"Schlachtung"))</f>
        <v/>
      </c>
      <c r="G16" s="21" t="str">
        <f aca="false">IF($A16="","",SUMIFS(Register!$E$2:$E$301,Register!$B$2:$B$301,$A16,Register!$D$2:$D$301,"Verendung"))</f>
        <v/>
      </c>
      <c r="H16" s="21" t="str">
        <f aca="false">IF($A16="","",N($B16)+N($C16)+N($D16)-N($E16)-N($F16)-N($G16))</f>
        <v/>
      </c>
      <c r="I16" s="21" t="str">
        <f aca="false">IF($A16="","",COUNTIFS(Register!$B$2:$B$301,$A16))</f>
        <v/>
      </c>
      <c r="J16" s="24" t="str">
        <f aca="false">IF($A16="","",IFERROR(IF(_xlfn.MAXIFS(Register!$C$2:$C$301,Register!$B$2:$B$301,$A16)=0,"",_xlfn.MAXIFS(Register!$C$2:$C$301,Register!$B$2:$B$301,$A16)),""))</f>
        <v/>
      </c>
    </row>
    <row r="17" customFormat="false" ht="15" hidden="false" customHeight="false" outlineLevel="0" collapsed="false">
      <c r="A17" s="12" t="str">
        <f aca="false">IF(Tierarten!$B17="","",Tierarten!$B17)</f>
        <v/>
      </c>
      <c r="B17" s="21" t="str">
        <f aca="false">IF($A17="","",Tierarten!$C17)</f>
        <v/>
      </c>
      <c r="C17" s="21" t="str">
        <f aca="false">IF($A17="","",SUMIFS(Register!$E$2:$E$301,Register!$B$2:$B$301,$A17,Register!$D$2:$D$301,"Zugang"))</f>
        <v/>
      </c>
      <c r="D17" s="21" t="str">
        <f aca="false">IF($A17="","",SUMIFS(Register!$E$2:$E$301,Register!$B$2:$B$301,$A17,Register!$D$2:$D$301,"Geburt"))</f>
        <v/>
      </c>
      <c r="E17" s="21" t="str">
        <f aca="false">IF($A17="","",SUMIFS(Register!$E$2:$E$301,Register!$B$2:$B$301,$A17,Register!$D$2:$D$301,"Abgang"))</f>
        <v/>
      </c>
      <c r="F17" s="21" t="str">
        <f aca="false">IF($A17="","",SUMIFS(Register!$E$2:$E$301,Register!$B$2:$B$301,$A17,Register!$D$2:$D$301,"Schlachtung"))</f>
        <v/>
      </c>
      <c r="G17" s="21" t="str">
        <f aca="false">IF($A17="","",SUMIFS(Register!$E$2:$E$301,Register!$B$2:$B$301,$A17,Register!$D$2:$D$301,"Verendung"))</f>
        <v/>
      </c>
      <c r="H17" s="21" t="str">
        <f aca="false">IF($A17="","",N($B17)+N($C17)+N($D17)-N($E17)-N($F17)-N($G17))</f>
        <v/>
      </c>
      <c r="I17" s="21" t="str">
        <f aca="false">IF($A17="","",COUNTIFS(Register!$B$2:$B$301,$A17))</f>
        <v/>
      </c>
      <c r="J17" s="24" t="str">
        <f aca="false">IF($A17="","",IFERROR(IF(_xlfn.MAXIFS(Register!$C$2:$C$301,Register!$B$2:$B$301,$A17)=0,"",_xlfn.MAXIFS(Register!$C$2:$C$301,Register!$B$2:$B$301,$A17)),""))</f>
        <v/>
      </c>
    </row>
    <row r="18" customFormat="false" ht="15" hidden="false" customHeight="false" outlineLevel="0" collapsed="false">
      <c r="A18" s="12" t="str">
        <f aca="false">IF(Tierarten!$B18="","",Tierarten!$B18)</f>
        <v/>
      </c>
      <c r="B18" s="21" t="str">
        <f aca="false">IF($A18="","",Tierarten!$C18)</f>
        <v/>
      </c>
      <c r="C18" s="21" t="str">
        <f aca="false">IF($A18="","",SUMIFS(Register!$E$2:$E$301,Register!$B$2:$B$301,$A18,Register!$D$2:$D$301,"Zugang"))</f>
        <v/>
      </c>
      <c r="D18" s="21" t="str">
        <f aca="false">IF($A18="","",SUMIFS(Register!$E$2:$E$301,Register!$B$2:$B$301,$A18,Register!$D$2:$D$301,"Geburt"))</f>
        <v/>
      </c>
      <c r="E18" s="21" t="str">
        <f aca="false">IF($A18="","",SUMIFS(Register!$E$2:$E$301,Register!$B$2:$B$301,$A18,Register!$D$2:$D$301,"Abgang"))</f>
        <v/>
      </c>
      <c r="F18" s="21" t="str">
        <f aca="false">IF($A18="","",SUMIFS(Register!$E$2:$E$301,Register!$B$2:$B$301,$A18,Register!$D$2:$D$301,"Schlachtung"))</f>
        <v/>
      </c>
      <c r="G18" s="21" t="str">
        <f aca="false">IF($A18="","",SUMIFS(Register!$E$2:$E$301,Register!$B$2:$B$301,$A18,Register!$D$2:$D$301,"Verendung"))</f>
        <v/>
      </c>
      <c r="H18" s="21" t="str">
        <f aca="false">IF($A18="","",N($B18)+N($C18)+N($D18)-N($E18)-N($F18)-N($G18))</f>
        <v/>
      </c>
      <c r="I18" s="21" t="str">
        <f aca="false">IF($A18="","",COUNTIFS(Register!$B$2:$B$301,$A18))</f>
        <v/>
      </c>
      <c r="J18" s="24" t="str">
        <f aca="false">IF($A18="","",IFERROR(IF(_xlfn.MAXIFS(Register!$C$2:$C$301,Register!$B$2:$B$301,$A18)=0,"",_xlfn.MAXIFS(Register!$C$2:$C$301,Register!$B$2:$B$301,$A18)),""))</f>
        <v/>
      </c>
    </row>
    <row r="19" customFormat="false" ht="15" hidden="false" customHeight="false" outlineLevel="0" collapsed="false">
      <c r="A19" s="12" t="str">
        <f aca="false">IF(Tierarten!$B19="","",Tierarten!$B19)</f>
        <v/>
      </c>
      <c r="B19" s="21" t="str">
        <f aca="false">IF($A19="","",Tierarten!$C19)</f>
        <v/>
      </c>
      <c r="C19" s="21" t="str">
        <f aca="false">IF($A19="","",SUMIFS(Register!$E$2:$E$301,Register!$B$2:$B$301,$A19,Register!$D$2:$D$301,"Zugang"))</f>
        <v/>
      </c>
      <c r="D19" s="21" t="str">
        <f aca="false">IF($A19="","",SUMIFS(Register!$E$2:$E$301,Register!$B$2:$B$301,$A19,Register!$D$2:$D$301,"Geburt"))</f>
        <v/>
      </c>
      <c r="E19" s="21" t="str">
        <f aca="false">IF($A19="","",SUMIFS(Register!$E$2:$E$301,Register!$B$2:$B$301,$A19,Register!$D$2:$D$301,"Abgang"))</f>
        <v/>
      </c>
      <c r="F19" s="21" t="str">
        <f aca="false">IF($A19="","",SUMIFS(Register!$E$2:$E$301,Register!$B$2:$B$301,$A19,Register!$D$2:$D$301,"Schlachtung"))</f>
        <v/>
      </c>
      <c r="G19" s="21" t="str">
        <f aca="false">IF($A19="","",SUMIFS(Register!$E$2:$E$301,Register!$B$2:$B$301,$A19,Register!$D$2:$D$301,"Verendung"))</f>
        <v/>
      </c>
      <c r="H19" s="21" t="str">
        <f aca="false">IF($A19="","",N($B19)+N($C19)+N($D19)-N($E19)-N($F19)-N($G19))</f>
        <v/>
      </c>
      <c r="I19" s="21" t="str">
        <f aca="false">IF($A19="","",COUNTIFS(Register!$B$2:$B$301,$A19))</f>
        <v/>
      </c>
      <c r="J19" s="24" t="str">
        <f aca="false">IF($A19="","",IFERROR(IF(_xlfn.MAXIFS(Register!$C$2:$C$301,Register!$B$2:$B$301,$A19)=0,"",_xlfn.MAXIFS(Register!$C$2:$C$301,Register!$B$2:$B$301,$A19)),""))</f>
        <v/>
      </c>
    </row>
    <row r="20" customFormat="false" ht="15" hidden="false" customHeight="false" outlineLevel="0" collapsed="false">
      <c r="A20" s="12" t="str">
        <f aca="false">IF(Tierarten!$B20="","",Tierarten!$B20)</f>
        <v/>
      </c>
      <c r="B20" s="21" t="str">
        <f aca="false">IF($A20="","",Tierarten!$C20)</f>
        <v/>
      </c>
      <c r="C20" s="21" t="str">
        <f aca="false">IF($A20="","",SUMIFS(Register!$E$2:$E$301,Register!$B$2:$B$301,$A20,Register!$D$2:$D$301,"Zugang"))</f>
        <v/>
      </c>
      <c r="D20" s="21" t="str">
        <f aca="false">IF($A20="","",SUMIFS(Register!$E$2:$E$301,Register!$B$2:$B$301,$A20,Register!$D$2:$D$301,"Geburt"))</f>
        <v/>
      </c>
      <c r="E20" s="21" t="str">
        <f aca="false">IF($A20="","",SUMIFS(Register!$E$2:$E$301,Register!$B$2:$B$301,$A20,Register!$D$2:$D$301,"Abgang"))</f>
        <v/>
      </c>
      <c r="F20" s="21" t="str">
        <f aca="false">IF($A20="","",SUMIFS(Register!$E$2:$E$301,Register!$B$2:$B$301,$A20,Register!$D$2:$D$301,"Schlachtung"))</f>
        <v/>
      </c>
      <c r="G20" s="21" t="str">
        <f aca="false">IF($A20="","",SUMIFS(Register!$E$2:$E$301,Register!$B$2:$B$301,$A20,Register!$D$2:$D$301,"Verendung"))</f>
        <v/>
      </c>
      <c r="H20" s="21" t="str">
        <f aca="false">IF($A20="","",N($B20)+N($C20)+N($D20)-N($E20)-N($F20)-N($G20))</f>
        <v/>
      </c>
      <c r="I20" s="21" t="str">
        <f aca="false">IF($A20="","",COUNTIFS(Register!$B$2:$B$301,$A20))</f>
        <v/>
      </c>
      <c r="J20" s="24" t="str">
        <f aca="false">IF($A20="","",IFERROR(IF(_xlfn.MAXIFS(Register!$C$2:$C$301,Register!$B$2:$B$301,$A20)=0,"",_xlfn.MAXIFS(Register!$C$2:$C$301,Register!$B$2:$B$301,$A20)),""))</f>
        <v/>
      </c>
    </row>
    <row r="21" customFormat="false" ht="15" hidden="false" customHeight="false" outlineLevel="0" collapsed="false">
      <c r="A21" s="12" t="str">
        <f aca="false">IF(Tierarten!$B21="","",Tierarten!$B21)</f>
        <v/>
      </c>
      <c r="B21" s="21" t="str">
        <f aca="false">IF($A21="","",Tierarten!$C21)</f>
        <v/>
      </c>
      <c r="C21" s="21" t="str">
        <f aca="false">IF($A21="","",SUMIFS(Register!$E$2:$E$301,Register!$B$2:$B$301,$A21,Register!$D$2:$D$301,"Zugang"))</f>
        <v/>
      </c>
      <c r="D21" s="21" t="str">
        <f aca="false">IF($A21="","",SUMIFS(Register!$E$2:$E$301,Register!$B$2:$B$301,$A21,Register!$D$2:$D$301,"Geburt"))</f>
        <v/>
      </c>
      <c r="E21" s="21" t="str">
        <f aca="false">IF($A21="","",SUMIFS(Register!$E$2:$E$301,Register!$B$2:$B$301,$A21,Register!$D$2:$D$301,"Abgang"))</f>
        <v/>
      </c>
      <c r="F21" s="21" t="str">
        <f aca="false">IF($A21="","",SUMIFS(Register!$E$2:$E$301,Register!$B$2:$B$301,$A21,Register!$D$2:$D$301,"Schlachtung"))</f>
        <v/>
      </c>
      <c r="G21" s="21" t="str">
        <f aca="false">IF($A21="","",SUMIFS(Register!$E$2:$E$301,Register!$B$2:$B$301,$A21,Register!$D$2:$D$301,"Verendung"))</f>
        <v/>
      </c>
      <c r="H21" s="21" t="str">
        <f aca="false">IF($A21="","",N($B21)+N($C21)+N($D21)-N($E21)-N($F21)-N($G21))</f>
        <v/>
      </c>
      <c r="I21" s="21" t="str">
        <f aca="false">IF($A21="","",COUNTIFS(Register!$B$2:$B$301,$A21))</f>
        <v/>
      </c>
      <c r="J21" s="24" t="str">
        <f aca="false">IF($A21="","",IFERROR(IF(_xlfn.MAXIFS(Register!$C$2:$C$301,Register!$B$2:$B$301,$A21)=0,"",_xlfn.MAXIFS(Register!$C$2:$C$301,Register!$B$2:$B$301,$A21)),""))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40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4"/>
  </cols>
  <sheetData>
    <row r="2" customFormat="false" ht="35.8" hidden="false" customHeight="false" outlineLevel="0" collapsed="false">
      <c r="B2" s="1" t="s">
        <v>80</v>
      </c>
    </row>
    <row r="4" customFormat="false" ht="15" hidden="false" customHeight="true" outlineLevel="0" collapsed="false">
      <c r="B4" s="4" t="s">
        <v>81</v>
      </c>
      <c r="C4" s="4"/>
      <c r="D4" s="4"/>
      <c r="E4" s="4"/>
    </row>
    <row r="5" customFormat="false" ht="15" hidden="false" customHeight="false" outlineLevel="0" collapsed="false">
      <c r="B5" s="4"/>
      <c r="C5" s="4"/>
      <c r="D5" s="4"/>
      <c r="E5" s="4"/>
    </row>
    <row r="6" customFormat="false" ht="15" hidden="false" customHeight="false" outlineLevel="0" collapsed="false">
      <c r="B6" s="4"/>
      <c r="C6" s="4"/>
      <c r="D6" s="4"/>
      <c r="E6" s="4"/>
    </row>
    <row r="8" customFormat="false" ht="45.75" hidden="false" customHeight="true" outlineLevel="0" collapsed="false">
      <c r="B8" s="3" t="s">
        <v>82</v>
      </c>
      <c r="C8" s="4" t="s">
        <v>83</v>
      </c>
      <c r="D8" s="4"/>
      <c r="E8" s="4"/>
    </row>
    <row r="9" customFormat="false" ht="45.75" hidden="false" customHeight="true" outlineLevel="0" collapsed="false">
      <c r="B9" s="3" t="s">
        <v>84</v>
      </c>
      <c r="C9" s="4" t="s">
        <v>85</v>
      </c>
      <c r="D9" s="4"/>
      <c r="E9" s="4"/>
    </row>
    <row r="10" customFormat="false" ht="45.75" hidden="false" customHeight="true" outlineLevel="0" collapsed="false">
      <c r="B10" s="3" t="s">
        <v>86</v>
      </c>
      <c r="C10" s="4" t="s">
        <v>87</v>
      </c>
      <c r="D10" s="4"/>
      <c r="E10" s="4"/>
    </row>
    <row r="12" customFormat="false" ht="15.75" hidden="false" customHeight="true" outlineLevel="0" collapsed="false">
      <c r="B12" s="25"/>
      <c r="C12" s="25"/>
      <c r="D12" s="25"/>
      <c r="E12" s="25"/>
      <c r="F12" s="25"/>
    </row>
    <row r="13" customFormat="false" ht="33.75" hidden="false" customHeight="true" outlineLevel="0" collapsed="false">
      <c r="B13" s="25"/>
      <c r="C13" s="25"/>
      <c r="D13" s="25"/>
      <c r="E13" s="25"/>
      <c r="F13" s="25"/>
    </row>
    <row r="14" customFormat="false" ht="9.75" hidden="false" customHeight="true" outlineLevel="0" collapsed="false">
      <c r="B14" s="25"/>
      <c r="C14" s="25"/>
      <c r="D14" s="25"/>
      <c r="E14" s="25"/>
      <c r="F14" s="25"/>
    </row>
    <row r="15" customFormat="false" ht="6" hidden="false" customHeight="true" outlineLevel="0" collapsed="false">
      <c r="B15" s="25"/>
      <c r="C15" s="25"/>
      <c r="D15" s="25"/>
      <c r="E15" s="25"/>
      <c r="F15" s="25"/>
    </row>
    <row r="16" customFormat="false" ht="15" hidden="false" customHeight="true" outlineLevel="0" collapsed="false">
      <c r="B16" s="26" t="s">
        <v>88</v>
      </c>
      <c r="C16" s="26"/>
      <c r="D16" s="25"/>
      <c r="E16" s="25"/>
      <c r="F16" s="25"/>
    </row>
    <row r="17" customFormat="false" ht="15" hidden="false" customHeight="false" outlineLevel="0" collapsed="false">
      <c r="B17" s="26"/>
      <c r="C17" s="26"/>
      <c r="D17" s="25"/>
      <c r="E17" s="25"/>
      <c r="F17" s="25"/>
    </row>
    <row r="18" customFormat="false" ht="15" hidden="false" customHeight="false" outlineLevel="0" collapsed="false">
      <c r="B18" s="26"/>
      <c r="C18" s="26"/>
      <c r="D18" s="25"/>
      <c r="E18" s="25"/>
      <c r="F18" s="25"/>
    </row>
    <row r="19" customFormat="false" ht="15" hidden="false" customHeight="false" outlineLevel="0" collapsed="false">
      <c r="B19" s="27" t="s">
        <v>89</v>
      </c>
      <c r="C19" s="25"/>
      <c r="D19" s="25"/>
      <c r="E19" s="28" t="s">
        <v>90</v>
      </c>
      <c r="F19" s="25"/>
    </row>
    <row r="20" customFormat="false" ht="9.75" hidden="false" customHeight="true" outlineLevel="0" collapsed="false">
      <c r="B20" s="25"/>
      <c r="C20" s="25"/>
      <c r="D20" s="25"/>
      <c r="E20" s="25"/>
      <c r="F20" s="25"/>
    </row>
    <row r="23" customFormat="false" ht="22.35" hidden="false" customHeight="false" outlineLevel="0" collapsed="false">
      <c r="B23" s="2" t="s">
        <v>91</v>
      </c>
    </row>
  </sheetData>
  <mergeCells count="5">
    <mergeCell ref="B4:E6"/>
    <mergeCell ref="C8:E8"/>
    <mergeCell ref="C9:E9"/>
    <mergeCell ref="C10:E10"/>
    <mergeCell ref="B16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2026-08-23T12:58:11Z</dcterms:created>
  <dc:creator>openpyxl</dc:creator>
  <dc:description/>
  <dc:language>en-US</dc:language>
  <cp:lastModifiedBy/>
  <dcterms:modified xsi:type="dcterms:W3CDTF">2026-08-23T12:58:11Z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