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vmlDrawing3.vml" ContentType="application/vnd.openxmlformats-officedocument.vmlDrawing"/>
  <Override PartName="/xl/drawings/drawing2.xml" ContentType="application/vnd.openxmlformats-officedocument.drawing+xml"/>
  <Override PartName="/xl/drawings/_rels/drawing5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vmlDrawing1.vml" ContentType="application/vnd.openxmlformats-officedocument.vmlDrawing"/>
  <Override PartName="/xl/drawings/drawing4.xml" ContentType="application/vnd.openxmlformats-officedocument.drawing+xml"/>
  <Override PartName="/xl/drawings/vmlDrawing2.vml" ContentType="application/vnd.openxmlformats-officedocument.vmlDrawing"/>
  <Override PartName="/xl/drawings/drawing5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Ausfüllhilfe" sheetId="2" state="visible" r:id="rId4"/>
    <sheet name="Weideflächen" sheetId="3" state="visible" r:id="rId5"/>
    <sheet name="Tiergruppen" sheetId="4" state="visible" r:id="rId6"/>
    <sheet name="Weidegänge" sheetId="5" state="visible" r:id="rId7"/>
    <sheet name="Auswertung" sheetId="6" state="visible" r:id="rId8"/>
    <sheet name="Grenzen" sheetId="7" state="visible" r:id="rId9"/>
  </sheets>
  <definedNames>
    <definedName function="false" hidden="false" localSheetId="5" name="_xlnm.Print_Titles" vbProcedure="false">Auswertung!$1:$1</definedName>
    <definedName function="false" hidden="false" localSheetId="6" name="_xlnm.Print_Area" vbProcedure="false">Grenzen!$A$1:$F$23</definedName>
    <definedName function="false" hidden="false" localSheetId="0" name="_xlnm.Print_Area" vbProcedure="false">Start!$A$1:$F$38</definedName>
    <definedName function="false" hidden="false" localSheetId="3" name="_xlnm.Print_Titles" vbProcedure="false">Tiergruppen!$1:$1</definedName>
    <definedName function="false" hidden="true" localSheetId="3" name="_xlnm._FilterDatabase" vbProcedure="false">Tiergruppen!$A$1:$G$61</definedName>
    <definedName function="false" hidden="false" localSheetId="2" name="_xlnm.Print_Titles" vbProcedure="false">Weideflächen!$1:$1</definedName>
    <definedName function="false" hidden="true" localSheetId="2" name="_xlnm._FilterDatabase" vbProcedure="false">Weideflächen!$A$1:$G$61</definedName>
    <definedName function="false" hidden="false" localSheetId="4" name="_xlnm.Print_Titles" vbProcedure="false">Weidegänge!$1:$1</definedName>
    <definedName function="false" hidden="true" localSheetId="4" name="_xlnm._FilterDatabase" vbProcedure="false">Weidegänge!$A$1:$O$201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1" authorId="0">
      <text>
        <r>
          <rPr>
            <sz val="10"/>
            <rFont val="Arial"/>
            <family val="2"/>
          </rPr>
          <t xml:space="preserve">Die verbindlichen GV-Schlüssel stehen in der Vorgabe deines Landes bzw. Programms. Hier gehören die dort genannten Werte hinein, keine geschätzten.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H1" authorId="0">
      <text>
        <r>
          <rPr>
            <sz val="10"/>
            <rFont val="Arial"/>
            <family val="2"/>
          </rPr>
          <t xml:space="preserve">Rechnet sich aus Auf- und Abtrieb, der Auftriebstag zählt mit. § 10 Abs. 2 DüV verlangt bei Weidehaltung Weidetage und Tierzahl.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1" authorId="0">
      <text>
        <r>
          <rPr>
            <sz val="10"/>
            <rFont val="Arial"/>
            <family val="2"/>
          </rPr>
          <t xml:space="preserve">Besatzdichte über das Jahr. Die zulässige Grenze steht in deiner Programm- oder Verbandsrichtlinie, nicht in dieser Datei.</t>
        </r>
      </text>
    </comment>
  </commentList>
</comments>
</file>

<file path=xl/sharedStrings.xml><?xml version="1.0" encoding="utf-8"?>
<sst xmlns="http://schemas.openxmlformats.org/spreadsheetml/2006/main" count="122" uniqueCount="99">
  <si>
    <t xml:space="preserve">Weidetagebuch</t>
  </si>
  <si>
    <t xml:space="preserve">Version 1.0 · Stand 23.08.2026 · hofbuch.de/vorlagen</t>
  </si>
  <si>
    <t xml:space="preserve">Wofür diese Datei ist</t>
  </si>
  <si>
    <t xml:space="preserve">Welche Tiere wie lange auf welcher Fläche waren. Weidetage, Großvieheinheiten und GV-Tage je Hektar rechnen sich selbst. Das sind die Zahlen, nach denen die Düngedokumentation, die Bio-Kontrolle und Weideprogramme fragen.</t>
  </si>
  <si>
    <t xml:space="preserve">Rechtsgrundlagen und Fristen</t>
  </si>
  <si>
    <t xml:space="preserve">Düngerecht</t>
  </si>
  <si>
    <t xml:space="preserve">§ 10 Abs. 2 DüV — bei Weidehaltung sind Weidetage und Zahl der Tiere aufzuzeichnen</t>
  </si>
  <si>
    <t xml:space="preserve">Aufbewahrung (Düngerecht)</t>
  </si>
  <si>
    <t xml:space="preserve">sieben Jahre nach Ablauf des Düngejahres</t>
  </si>
  <si>
    <t xml:space="preserve">Bio-Kontrolle und Weideprogramme</t>
  </si>
  <si>
    <t xml:space="preserve">verlangen einen Nachweis des Weidegangs. Welche Form und welche Mindestzeiten gelten, steht in deiner Verbands- oder Förderrichtlinie</t>
  </si>
  <si>
    <t xml:space="preserve">Besatzdichte</t>
  </si>
  <si>
    <t xml:space="preserve">GV-Tage je Hektar sind die übliche Kennzahl. Die Grenzwerte stehen im jeweiligen Programm</t>
  </si>
  <si>
    <t xml:space="preserve">So füllst du sie aus</t>
  </si>
  <si>
    <t xml:space="preserve">1. Blatt „Weideflächen“: alle Weiden und Koppeln einmal anlegen.</t>
  </si>
  <si>
    <t xml:space="preserve">2. Blatt „Tiergruppen“: Gruppen mit ihrer GV je Tier hinterlegen.</t>
  </si>
  <si>
    <t xml:space="preserve">3. Jeden Auf- und Abtrieb eine Zeile im Blatt „Weidegänge“.</t>
  </si>
  <si>
    <t xml:space="preserve">4. Blatt „Auswertung“ rechnet Weidetage, GV-Tage und Besatz je Hektar. Nichts eintragen.</t>
  </si>
  <si>
    <t xml:space="preserve">Zellen-Legende</t>
  </si>
  <si>
    <t xml:space="preserve">Gelb</t>
  </si>
  <si>
    <t xml:space="preserve">ausfüllen</t>
  </si>
  <si>
    <t xml:space="preserve">Grau/kursiv</t>
  </si>
  <si>
    <t xml:space="preserve">Beispielzeile — überschreiben oder löschen</t>
  </si>
  <si>
    <t xml:space="preserve">Weiß</t>
  </si>
  <si>
    <t xml:space="preserve">rechnet sich selbst — bitte nicht überschreiben</t>
  </si>
  <si>
    <t xml:space="preserve">Betriebsangaben</t>
  </si>
  <si>
    <t xml:space="preserve">Betrieb</t>
  </si>
  <si>
    <t xml:space="preserve">Betriebsnummer (VVVO/InVeKoS)</t>
  </si>
  <si>
    <t xml:space="preserve">Bundesland</t>
  </si>
  <si>
    <t xml:space="preserve">Weidejahr</t>
  </si>
  <si>
    <t xml:space="preserve">Verband / Programm</t>
  </si>
  <si>
    <t xml:space="preserve">Keine Rechtsberatung. Prüfe die für deinen Betrieb und dein Bundesland geltenden Vorgaben; Landesrecht, Auflagen und Verbandsrichtlinien können mehr verlangen.</t>
  </si>
  <si>
    <t xml:space="preserve">Quellen: Düngeverordnung (DüV), § 10 Abs. 2</t>
  </si>
  <si>
    <t xml:space="preserve">Blatt</t>
  </si>
  <si>
    <t xml:space="preserve">Spalte</t>
  </si>
  <si>
    <t xml:space="preserve">Was gehört hinein</t>
  </si>
  <si>
    <t xml:space="preserve">Weideflächen</t>
  </si>
  <si>
    <t xml:space="preserve">Bezeichnung</t>
  </si>
  <si>
    <t xml:space="preserve">Eindeutig. Wie die Fläche im Betrieb heißt: Hofkoppel, Bachwiese, Schlag 12.</t>
  </si>
  <si>
    <t xml:space="preserve">Fläche (ha)</t>
  </si>
  <si>
    <t xml:space="preserve">Die tatsächlich beweidete Nettofläche. Grundlage für die Besatzdichte.</t>
  </si>
  <si>
    <t xml:space="preserve">Tiergruppen</t>
  </si>
  <si>
    <t xml:space="preserve">GV je Tier</t>
  </si>
  <si>
    <t xml:space="preserve">Großvieheinheiten je Tier. Milchkuh rund 1,2 GV, Jungrind weniger. Die verbindlichen Werte stehen in der Vorgabe deines Landes oder Programms. Keine geschätzten eintragen.</t>
  </si>
  <si>
    <t xml:space="preserve">Weidegänge</t>
  </si>
  <si>
    <t xml:space="preserve">Auftrieb / Abtrieb</t>
  </si>
  <si>
    <t xml:space="preserve">Die Weidetage rechnen sich daraus, der Auftriebstag zählt mit. Ein Umtrieb auf die nächste Koppel ist eine neue Zeile.</t>
  </si>
  <si>
    <t xml:space="preserve">Anzahl Tiere</t>
  </si>
  <si>
    <t xml:space="preserve">Wie viele Tiere der Gruppe draußen waren, nicht die Gruppengröße im Stall.</t>
  </si>
  <si>
    <t xml:space="preserve">Stunden je Tag</t>
  </si>
  <si>
    <t xml:space="preserve">Bei Halbtagsweide eintragen. Manche Programme verlangen eine Mindeststundenzahl. Die Weidetage bleiben davon unberührt.</t>
  </si>
  <si>
    <t xml:space="preserve">GV-Tage</t>
  </si>
  <si>
    <t xml:space="preserve">Anzahl mal GV je Tier mal Weidetage. Daraus ergibt sich der Besatz.</t>
  </si>
  <si>
    <t xml:space="preserve">Auswertung</t>
  </si>
  <si>
    <t xml:space="preserve">GV-Tage je ha</t>
  </si>
  <si>
    <t xml:space="preserve">Besatzdichte über das Jahr. Die zulässige Grenze steht in der Richtlinie, nicht in dieser Datei.</t>
  </si>
  <si>
    <t xml:space="preserve">Nr.</t>
  </si>
  <si>
    <t xml:space="preserve">FLIK / Feldblock</t>
  </si>
  <si>
    <t xml:space="preserve">Nutzung</t>
  </si>
  <si>
    <t xml:space="preserve">Zaun / Wasser</t>
  </si>
  <si>
    <t xml:space="preserve">Bemerkung</t>
  </si>
  <si>
    <t xml:space="preserve">Hofkoppel</t>
  </si>
  <si>
    <t xml:space="preserve">DEBBLI0123456789</t>
  </si>
  <si>
    <t xml:space="preserve">Dauergrünland</t>
  </si>
  <si>
    <t xml:space="preserve">Festzaun, Tränke</t>
  </si>
  <si>
    <t xml:space="preserve">hangig nach Süden</t>
  </si>
  <si>
    <t xml:space="preserve">Gruppe</t>
  </si>
  <si>
    <t xml:space="preserve">Tierart</t>
  </si>
  <si>
    <t xml:space="preserve">Kategorie</t>
  </si>
  <si>
    <t xml:space="preserve">Anzahl im Bestand</t>
  </si>
  <si>
    <t xml:space="preserve">Milchvieh</t>
  </si>
  <si>
    <t xml:space="preserve">Rind</t>
  </si>
  <si>
    <t xml:space="preserve">Rinder über 2 Jahre</t>
  </si>
  <si>
    <t xml:space="preserve">GV-Wert aus der Landesvorgabe</t>
  </si>
  <si>
    <t xml:space="preserve">Auftrieb</t>
  </si>
  <si>
    <t xml:space="preserve">Abtrieb</t>
  </si>
  <si>
    <t xml:space="preserve">Weidefläche</t>
  </si>
  <si>
    <t xml:space="preserve">Tiergruppe</t>
  </si>
  <si>
    <t xml:space="preserve">Weidetage</t>
  </si>
  <si>
    <t xml:space="preserve">GV gesamt</t>
  </si>
  <si>
    <t xml:space="preserve">Weideart</t>
  </si>
  <si>
    <t xml:space="preserve">Umtriebsweide</t>
  </si>
  <si>
    <t xml:space="preserve">erster Umtrieb</t>
  </si>
  <si>
    <t xml:space="preserve">Weidetage gesamt</t>
  </si>
  <si>
    <t xml:space="preserve">GV-Tage gesamt</t>
  </si>
  <si>
    <t xml:space="preserve">erster Auftrieb</t>
  </si>
  <si>
    <t xml:space="preserve">letzter Abtrieb</t>
  </si>
  <si>
    <t xml:space="preserve">Was diese Datei nicht kann</t>
  </si>
  <si>
    <t xml:space="preserve">Drei Dinge kann eine Tabelle nicht:</t>
  </si>
  <si>
    <t xml:space="preserve">Grenzwerte kennen</t>
  </si>
  <si>
    <t xml:space="preserve">Ob Besatzdichte oder Weidestunden über oder unter dem liegen, was dein Programm verlangt, steht in der Richtlinie. Die Datei rechnet, sie urteilt nicht.</t>
  </si>
  <si>
    <t xml:space="preserve">Aufschreiben, was du vergisst</t>
  </si>
  <si>
    <t xml:space="preserve">Ein Umtrieb, der nicht eingetragen wird, fehlt. Am zuverlässigsten trägt es sich am Zaun ein, nicht abends am Küchentisch.</t>
  </si>
  <si>
    <t xml:space="preserve">Lückenlos bleiben</t>
  </si>
  <si>
    <t xml:space="preserve">Ein Weidenachweis ist ein Nachweis. In einer Tabelle lässt sich eine Zeile spurlos löschen. Eine Korrektur muss nachvollziehbar sein: bearbeiten oder stornieren.</t>
  </si>
  <si>
    <t xml:space="preserve">Das Stallbuch im Hofbuch nimmt den Umtrieb am Zaun auf, kennt die Grenzen deines Programms und kennt kein Löschen, nur Storno. Die Vorlage hier bleibt kostenlos.</t>
  </si>
  <si>
    <t xml:space="preserve">hofbuch.de/vorlagen</t>
  </si>
  <si>
    <t xml:space="preserve">Alle Vorlagen, kostenlos</t>
  </si>
  <si>
    <t xml:space="preserve">Version 1.0 · Stand 23.08.2026 · Keine Rechtsberatung.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</si>
</sst>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dd\.mm\.yyyy"/>
    <numFmt numFmtId="167" formatCode="#,##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F4B3F"/>
      <name val="Arial"/>
      <family val="0"/>
      <charset val="1"/>
    </font>
    <font>
      <sz val="9"/>
      <color rgb="FF6B6B66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8A8A8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2"/>
    </font>
    <font>
      <b val="true"/>
      <sz val="10"/>
      <color rgb="FF3F5A2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3C4"/>
        <bgColor rgb="FFECEFDD"/>
      </patternFill>
    </fill>
    <fill>
      <patternFill patternType="solid">
        <fgColor rgb="FFF2F2F0"/>
        <bgColor rgb="FFECEFDD"/>
      </patternFill>
    </fill>
    <fill>
      <patternFill patternType="solid">
        <fgColor rgb="FF2F4B3F"/>
        <bgColor rgb="FF3F5A28"/>
      </patternFill>
    </fill>
    <fill>
      <patternFill patternType="solid">
        <fgColor rgb="FFECEFDD"/>
        <bgColor rgb="FFF2F2F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CE"/>
      </left>
      <right style="thin">
        <color rgb="FFD9D6CE"/>
      </right>
      <top style="thin">
        <color rgb="FFD9D6CE"/>
      </top>
      <bottom style="thin">
        <color rgb="FFD9D6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2F4B3F"/>
          <bgColor rgb="FF000000"/>
        </patternFill>
      </fill>
    </dxf>
    <dxf>
      <fill>
        <patternFill patternType="solid">
          <fgColor rgb="FFF2F2F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8A8A85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A8A85"/>
      <rgbColor rgb="FF9999FF"/>
      <rgbColor rgb="FF993366"/>
      <rgbColor rgb="FFFFF3C4"/>
      <rgbColor rgb="FFF2F2F0"/>
      <rgbColor rgb="FF660066"/>
      <rgbColor rgb="FFFF8080"/>
      <rgbColor rgb="FF0066CC"/>
      <rgbColor rgb="FFD9D6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CEF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6"/>
      <rgbColor rgb="FF969696"/>
      <rgbColor rgb="FF003366"/>
      <rgbColor rgb="FF339966"/>
      <rgbColor rgb="FF003300"/>
      <rgbColor rgb="FF3F5A28"/>
      <rgbColor rgb="FF993300"/>
      <rgbColor rgb="FF993366"/>
      <rgbColor rgb="FF333399"/>
      <rgbColor rgb="FF2F4B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</xdr:row>
      <xdr:rowOff>0</xdr:rowOff>
    </xdr:from>
    <xdr:to>
      <xdr:col>5</xdr:col>
      <xdr:colOff>64440</xdr:colOff>
      <xdr:row>2</xdr:row>
      <xdr:rowOff>82800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6555240" y="190440"/>
          <a:ext cx="1333080" cy="333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10</xdr:row>
      <xdr:rowOff>126360</xdr:rowOff>
    </xdr:from>
    <xdr:to>
      <xdr:col>1</xdr:col>
      <xdr:colOff>1428480</xdr:colOff>
      <xdr:row>12</xdr:row>
      <xdr:rowOff>97200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211320" y="3467160"/>
          <a:ext cx="1428480" cy="361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10</xdr:row>
      <xdr:rowOff>126360</xdr:rowOff>
    </xdr:from>
    <xdr:to>
      <xdr:col>4</xdr:col>
      <xdr:colOff>990360</xdr:colOff>
      <xdr:row>15</xdr:row>
      <xdr:rowOff>97560</xdr:rowOff>
    </xdr:to>
    <xdr:pic>
      <xdr:nvPicPr>
        <xdr:cNvPr id="2" name="Image 2" descr="Picture"/>
        <xdr:cNvPicPr/>
      </xdr:nvPicPr>
      <xdr:blipFill>
        <a:blip r:embed="rId2"/>
        <a:stretch/>
      </xdr:blipFill>
      <xdr:spPr>
        <a:xfrm>
          <a:off x="6132240" y="3467160"/>
          <a:ext cx="990360" cy="990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1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2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3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40"/>
    <col collapsed="false" customWidth="true" hidden="false" outlineLevel="0" max="4" min="4" style="0" width="20"/>
    <col collapsed="false" customWidth="true" hidden="false" outlineLevel="0" max="5" min="5" style="0" width="18"/>
    <col collapsed="false" customWidth="true" hidden="false" outlineLevel="0" max="6" min="6" style="0" width="12"/>
  </cols>
  <sheetData>
    <row r="2" customFormat="false" ht="19.7" hidden="false" customHeight="false" outlineLevel="0" collapsed="false">
      <c r="B2" s="1" t="s">
        <v>0</v>
      </c>
    </row>
    <row r="3" customFormat="false" ht="22.3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true" outlineLevel="0" collapsed="false">
      <c r="B6" s="4" t="s">
        <v>3</v>
      </c>
      <c r="C6" s="4"/>
      <c r="D6" s="4"/>
      <c r="E6" s="4"/>
      <c r="F6" s="4"/>
    </row>
    <row r="7" customFormat="false" ht="15" hidden="false" customHeight="false" outlineLevel="0" collapsed="false">
      <c r="B7" s="4"/>
      <c r="C7" s="4"/>
      <c r="D7" s="4"/>
      <c r="E7" s="4"/>
      <c r="F7" s="4"/>
    </row>
    <row r="8" customFormat="false" ht="15" hidden="false" customHeight="false" outlineLevel="0" collapsed="false">
      <c r="B8" s="4"/>
      <c r="C8" s="4"/>
      <c r="D8" s="4"/>
      <c r="E8" s="4"/>
      <c r="F8" s="4"/>
    </row>
    <row r="10" customFormat="false" ht="15" hidden="false" customHeight="false" outlineLevel="0" collapsed="false">
      <c r="B10" s="3" t="s">
        <v>4</v>
      </c>
    </row>
    <row r="11" customFormat="false" ht="22.35" hidden="false" customHeight="false" outlineLevel="0" collapsed="false">
      <c r="B11" s="5" t="s">
        <v>5</v>
      </c>
      <c r="C11" s="2" t="s">
        <v>6</v>
      </c>
    </row>
    <row r="12" customFormat="false" ht="15" hidden="false" customHeight="false" outlineLevel="0" collapsed="false">
      <c r="B12" s="5" t="s">
        <v>7</v>
      </c>
      <c r="C12" s="2" t="s">
        <v>8</v>
      </c>
    </row>
    <row r="13" customFormat="false" ht="32.8" hidden="false" customHeight="false" outlineLevel="0" collapsed="false">
      <c r="B13" s="5" t="s">
        <v>9</v>
      </c>
      <c r="C13" s="2" t="s">
        <v>10</v>
      </c>
    </row>
    <row r="14" customFormat="false" ht="22.35" hidden="false" customHeight="false" outlineLevel="0" collapsed="false">
      <c r="B14" s="5" t="s">
        <v>11</v>
      </c>
      <c r="C14" s="2" t="s">
        <v>12</v>
      </c>
    </row>
    <row r="16" customFormat="false" ht="15" hidden="false" customHeight="false" outlineLevel="0" collapsed="false">
      <c r="B16" s="3" t="s">
        <v>13</v>
      </c>
    </row>
    <row r="17" customFormat="false" ht="15" hidden="false" customHeight="true" outlineLevel="0" collapsed="false">
      <c r="B17" s="4" t="s">
        <v>14</v>
      </c>
      <c r="C17" s="4"/>
      <c r="D17" s="4"/>
      <c r="E17" s="4"/>
      <c r="F17" s="4"/>
    </row>
    <row r="18" customFormat="false" ht="15" hidden="false" customHeight="true" outlineLevel="0" collapsed="false">
      <c r="B18" s="4" t="s">
        <v>15</v>
      </c>
      <c r="C18" s="4"/>
      <c r="D18" s="4"/>
      <c r="E18" s="4"/>
      <c r="F18" s="4"/>
    </row>
    <row r="19" customFormat="false" ht="15" hidden="false" customHeight="true" outlineLevel="0" collapsed="false">
      <c r="B19" s="4" t="s">
        <v>16</v>
      </c>
      <c r="C19" s="4"/>
      <c r="D19" s="4"/>
      <c r="E19" s="4"/>
      <c r="F19" s="4"/>
    </row>
    <row r="20" customFormat="false" ht="15" hidden="false" customHeight="true" outlineLevel="0" collapsed="false">
      <c r="B20" s="4" t="s">
        <v>17</v>
      </c>
      <c r="C20" s="4"/>
      <c r="D20" s="4"/>
      <c r="E20" s="4"/>
      <c r="F20" s="4"/>
    </row>
    <row r="22" customFormat="false" ht="15" hidden="false" customHeight="false" outlineLevel="0" collapsed="false">
      <c r="B22" s="3" t="s">
        <v>18</v>
      </c>
    </row>
    <row r="23" customFormat="false" ht="15" hidden="false" customHeight="false" outlineLevel="0" collapsed="false">
      <c r="B23" s="6" t="s">
        <v>19</v>
      </c>
      <c r="C23" s="5" t="s">
        <v>20</v>
      </c>
    </row>
    <row r="24" customFormat="false" ht="15" hidden="false" customHeight="false" outlineLevel="0" collapsed="false">
      <c r="B24" s="7" t="s">
        <v>21</v>
      </c>
      <c r="C24" s="5" t="s">
        <v>22</v>
      </c>
    </row>
    <row r="25" customFormat="false" ht="15" hidden="false" customHeight="false" outlineLevel="0" collapsed="false">
      <c r="B25" s="5" t="s">
        <v>23</v>
      </c>
      <c r="C25" s="5" t="s">
        <v>24</v>
      </c>
    </row>
    <row r="27" customFormat="false" ht="15" hidden="false" customHeight="false" outlineLevel="0" collapsed="false">
      <c r="B27" s="3" t="s">
        <v>25</v>
      </c>
    </row>
    <row r="28" customFormat="false" ht="15" hidden="false" customHeight="false" outlineLevel="0" collapsed="false">
      <c r="B28" s="5" t="s">
        <v>26</v>
      </c>
      <c r="C28" s="8"/>
    </row>
    <row r="29" customFormat="false" ht="15" hidden="false" customHeight="false" outlineLevel="0" collapsed="false">
      <c r="B29" s="5" t="s">
        <v>27</v>
      </c>
      <c r="C29" s="8"/>
    </row>
    <row r="30" customFormat="false" ht="15" hidden="false" customHeight="false" outlineLevel="0" collapsed="false">
      <c r="B30" s="5" t="s">
        <v>28</v>
      </c>
      <c r="C30" s="8"/>
    </row>
    <row r="31" customFormat="false" ht="15" hidden="false" customHeight="false" outlineLevel="0" collapsed="false">
      <c r="B31" s="5" t="s">
        <v>29</v>
      </c>
      <c r="C31" s="8"/>
    </row>
    <row r="32" customFormat="false" ht="15" hidden="false" customHeight="false" outlineLevel="0" collapsed="false">
      <c r="B32" s="5" t="s">
        <v>30</v>
      </c>
      <c r="C32" s="8"/>
    </row>
    <row r="34" customFormat="false" ht="15" hidden="false" customHeight="true" outlineLevel="0" collapsed="false">
      <c r="B34" s="9" t="s">
        <v>31</v>
      </c>
      <c r="C34" s="9"/>
      <c r="D34" s="9"/>
      <c r="E34" s="9"/>
      <c r="F34" s="9"/>
    </row>
    <row r="35" customFormat="false" ht="15" hidden="false" customHeight="false" outlineLevel="0" collapsed="false">
      <c r="B35" s="9"/>
      <c r="C35" s="9"/>
      <c r="D35" s="9"/>
      <c r="E35" s="9"/>
      <c r="F35" s="9"/>
    </row>
    <row r="37" customFormat="false" ht="15" hidden="false" customHeight="true" outlineLevel="0" collapsed="false">
      <c r="B37" s="9" t="s">
        <v>32</v>
      </c>
      <c r="C37" s="9"/>
      <c r="D37" s="9"/>
      <c r="E37" s="9"/>
      <c r="F37" s="9"/>
    </row>
    <row r="38" customFormat="false" ht="15" hidden="false" customHeight="false" outlineLevel="0" collapsed="false">
      <c r="B38" s="9"/>
      <c r="C38" s="9"/>
      <c r="D38" s="9"/>
      <c r="E38" s="9"/>
      <c r="F38" s="9"/>
    </row>
  </sheetData>
  <mergeCells count="7">
    <mergeCell ref="B6:F8"/>
    <mergeCell ref="B17:F17"/>
    <mergeCell ref="B18:F18"/>
    <mergeCell ref="B19:F19"/>
    <mergeCell ref="B20:F20"/>
    <mergeCell ref="B34:F35"/>
    <mergeCell ref="B37:F3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0"/>
    <col collapsed="false" customWidth="true" hidden="false" outlineLevel="0" max="3" min="3" style="0" width="78"/>
  </cols>
  <sheetData>
    <row r="1" customFormat="false" ht="15" hidden="false" customHeight="false" outlineLevel="0" collapsed="false">
      <c r="A1" s="10" t="s">
        <v>33</v>
      </c>
      <c r="B1" s="10" t="s">
        <v>34</v>
      </c>
      <c r="C1" s="10" t="s">
        <v>35</v>
      </c>
    </row>
    <row r="2" customFormat="false" ht="27.75" hidden="false" customHeight="true" outlineLevel="0" collapsed="false">
      <c r="A2" s="11" t="s">
        <v>36</v>
      </c>
      <c r="B2" s="12" t="s">
        <v>37</v>
      </c>
      <c r="C2" s="13" t="s">
        <v>38</v>
      </c>
    </row>
    <row r="3" customFormat="false" ht="27.75" hidden="false" customHeight="true" outlineLevel="0" collapsed="false">
      <c r="A3" s="11" t="s">
        <v>36</v>
      </c>
      <c r="B3" s="12" t="s">
        <v>39</v>
      </c>
      <c r="C3" s="13" t="s">
        <v>40</v>
      </c>
    </row>
    <row r="4" customFormat="false" ht="27.75" hidden="false" customHeight="true" outlineLevel="0" collapsed="false">
      <c r="A4" s="11" t="s">
        <v>41</v>
      </c>
      <c r="B4" s="12" t="s">
        <v>42</v>
      </c>
      <c r="C4" s="13" t="s">
        <v>43</v>
      </c>
    </row>
    <row r="5" customFormat="false" ht="27.75" hidden="false" customHeight="true" outlineLevel="0" collapsed="false">
      <c r="A5" s="11" t="s">
        <v>44</v>
      </c>
      <c r="B5" s="12" t="s">
        <v>45</v>
      </c>
      <c r="C5" s="13" t="s">
        <v>46</v>
      </c>
    </row>
    <row r="6" customFormat="false" ht="27.75" hidden="false" customHeight="true" outlineLevel="0" collapsed="false">
      <c r="A6" s="11" t="s">
        <v>44</v>
      </c>
      <c r="B6" s="12" t="s">
        <v>47</v>
      </c>
      <c r="C6" s="13" t="s">
        <v>48</v>
      </c>
    </row>
    <row r="7" customFormat="false" ht="27.75" hidden="false" customHeight="true" outlineLevel="0" collapsed="false">
      <c r="A7" s="11" t="s">
        <v>44</v>
      </c>
      <c r="B7" s="12" t="s">
        <v>49</v>
      </c>
      <c r="C7" s="13" t="s">
        <v>50</v>
      </c>
    </row>
    <row r="8" customFormat="false" ht="27.75" hidden="false" customHeight="true" outlineLevel="0" collapsed="false">
      <c r="A8" s="11" t="s">
        <v>44</v>
      </c>
      <c r="B8" s="12" t="s">
        <v>51</v>
      </c>
      <c r="C8" s="13" t="s">
        <v>52</v>
      </c>
    </row>
    <row r="9" customFormat="false" ht="27.75" hidden="false" customHeight="true" outlineLevel="0" collapsed="false">
      <c r="A9" s="11" t="s">
        <v>53</v>
      </c>
      <c r="B9" s="12" t="s">
        <v>54</v>
      </c>
      <c r="C9" s="13" t="s">
        <v>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4"/>
    <col collapsed="false" customWidth="true" hidden="false" outlineLevel="0" max="3" min="3" style="0" width="20"/>
    <col collapsed="false" customWidth="true" hidden="false" outlineLevel="0" max="4" min="4" style="0" width="11"/>
    <col collapsed="false" customWidth="true" hidden="false" outlineLevel="0" max="5" min="5" style="0" width="20"/>
    <col collapsed="false" customWidth="true" hidden="false" outlineLevel="0" max="6" min="6" style="0" width="22"/>
    <col collapsed="false" customWidth="true" hidden="false" outlineLevel="0" max="7" min="7" style="0" width="28"/>
  </cols>
  <sheetData>
    <row r="1" customFormat="false" ht="33.75" hidden="false" customHeight="true" outlineLevel="0" collapsed="false">
      <c r="A1" s="14" t="s">
        <v>56</v>
      </c>
      <c r="B1" s="14" t="s">
        <v>37</v>
      </c>
      <c r="C1" s="14" t="s">
        <v>57</v>
      </c>
      <c r="D1" s="14" t="s">
        <v>39</v>
      </c>
      <c r="E1" s="14" t="s">
        <v>58</v>
      </c>
      <c r="F1" s="14" t="s">
        <v>59</v>
      </c>
      <c r="G1" s="14" t="s">
        <v>60</v>
      </c>
    </row>
    <row r="2" customFormat="false" ht="15" hidden="false" customHeight="false" outlineLevel="0" collapsed="false">
      <c r="A2" s="15" t="n">
        <v>1</v>
      </c>
      <c r="B2" s="15" t="s">
        <v>61</v>
      </c>
      <c r="C2" s="15" t="s">
        <v>62</v>
      </c>
      <c r="D2" s="16" t="n">
        <v>3.2</v>
      </c>
      <c r="E2" s="15" t="s">
        <v>63</v>
      </c>
      <c r="F2" s="15" t="s">
        <v>64</v>
      </c>
      <c r="G2" s="15" t="s">
        <v>65</v>
      </c>
    </row>
    <row r="3" customFormat="false" ht="15" hidden="false" customHeight="false" outlineLevel="0" collapsed="false">
      <c r="A3" s="17"/>
      <c r="B3" s="17"/>
      <c r="C3" s="17"/>
      <c r="D3" s="18"/>
      <c r="E3" s="17"/>
      <c r="F3" s="17"/>
      <c r="G3" s="17"/>
    </row>
    <row r="4" customFormat="false" ht="15" hidden="false" customHeight="false" outlineLevel="0" collapsed="false">
      <c r="A4" s="17"/>
      <c r="B4" s="17"/>
      <c r="C4" s="17"/>
      <c r="D4" s="18"/>
      <c r="E4" s="17"/>
      <c r="F4" s="17"/>
      <c r="G4" s="17"/>
    </row>
    <row r="5" customFormat="false" ht="15" hidden="false" customHeight="false" outlineLevel="0" collapsed="false">
      <c r="A5" s="17"/>
      <c r="B5" s="17"/>
      <c r="C5" s="17"/>
      <c r="D5" s="18"/>
      <c r="E5" s="17"/>
      <c r="F5" s="17"/>
      <c r="G5" s="17"/>
    </row>
    <row r="6" customFormat="false" ht="15" hidden="false" customHeight="false" outlineLevel="0" collapsed="false">
      <c r="A6" s="17"/>
      <c r="B6" s="17"/>
      <c r="C6" s="17"/>
      <c r="D6" s="18"/>
      <c r="E6" s="17"/>
      <c r="F6" s="17"/>
      <c r="G6" s="17"/>
    </row>
    <row r="7" customFormat="false" ht="15" hidden="false" customHeight="false" outlineLevel="0" collapsed="false">
      <c r="A7" s="17"/>
      <c r="B7" s="17"/>
      <c r="C7" s="17"/>
      <c r="D7" s="18"/>
      <c r="E7" s="17"/>
      <c r="F7" s="17"/>
      <c r="G7" s="17"/>
    </row>
    <row r="8" customFormat="false" ht="15" hidden="false" customHeight="false" outlineLevel="0" collapsed="false">
      <c r="A8" s="17"/>
      <c r="B8" s="17"/>
      <c r="C8" s="17"/>
      <c r="D8" s="18"/>
      <c r="E8" s="17"/>
      <c r="F8" s="17"/>
      <c r="G8" s="17"/>
    </row>
    <row r="9" customFormat="false" ht="15" hidden="false" customHeight="false" outlineLevel="0" collapsed="false">
      <c r="A9" s="17"/>
      <c r="B9" s="17"/>
      <c r="C9" s="17"/>
      <c r="D9" s="18"/>
      <c r="E9" s="17"/>
      <c r="F9" s="17"/>
      <c r="G9" s="17"/>
    </row>
    <row r="10" customFormat="false" ht="15" hidden="false" customHeight="false" outlineLevel="0" collapsed="false">
      <c r="A10" s="17"/>
      <c r="B10" s="17"/>
      <c r="C10" s="17"/>
      <c r="D10" s="18"/>
      <c r="E10" s="17"/>
      <c r="F10" s="17"/>
      <c r="G10" s="17"/>
    </row>
    <row r="11" customFormat="false" ht="15" hidden="false" customHeight="false" outlineLevel="0" collapsed="false">
      <c r="A11" s="17"/>
      <c r="B11" s="17"/>
      <c r="C11" s="17"/>
      <c r="D11" s="18"/>
      <c r="E11" s="17"/>
      <c r="F11" s="17"/>
      <c r="G11" s="17"/>
    </row>
    <row r="12" customFormat="false" ht="15" hidden="false" customHeight="false" outlineLevel="0" collapsed="false">
      <c r="A12" s="17"/>
      <c r="B12" s="17"/>
      <c r="C12" s="17"/>
      <c r="D12" s="18"/>
      <c r="E12" s="17"/>
      <c r="F12" s="17"/>
      <c r="G12" s="17"/>
    </row>
    <row r="13" customFormat="false" ht="15" hidden="false" customHeight="false" outlineLevel="0" collapsed="false">
      <c r="A13" s="17"/>
      <c r="B13" s="17"/>
      <c r="C13" s="17"/>
      <c r="D13" s="18"/>
      <c r="E13" s="17"/>
      <c r="F13" s="17"/>
      <c r="G13" s="17"/>
    </row>
    <row r="14" customFormat="false" ht="15" hidden="false" customHeight="false" outlineLevel="0" collapsed="false">
      <c r="A14" s="17"/>
      <c r="B14" s="17"/>
      <c r="C14" s="17"/>
      <c r="D14" s="18"/>
      <c r="E14" s="17"/>
      <c r="F14" s="17"/>
      <c r="G14" s="17"/>
    </row>
    <row r="15" customFormat="false" ht="15" hidden="false" customHeight="false" outlineLevel="0" collapsed="false">
      <c r="A15" s="17"/>
      <c r="B15" s="17"/>
      <c r="C15" s="17"/>
      <c r="D15" s="18"/>
      <c r="E15" s="17"/>
      <c r="F15" s="17"/>
      <c r="G15" s="17"/>
    </row>
    <row r="16" customFormat="false" ht="15" hidden="false" customHeight="false" outlineLevel="0" collapsed="false">
      <c r="A16" s="17"/>
      <c r="B16" s="17"/>
      <c r="C16" s="17"/>
      <c r="D16" s="18"/>
      <c r="E16" s="17"/>
      <c r="F16" s="17"/>
      <c r="G16" s="17"/>
    </row>
    <row r="17" customFormat="false" ht="15" hidden="false" customHeight="false" outlineLevel="0" collapsed="false">
      <c r="A17" s="17"/>
      <c r="B17" s="17"/>
      <c r="C17" s="17"/>
      <c r="D17" s="18"/>
      <c r="E17" s="17"/>
      <c r="F17" s="17"/>
      <c r="G17" s="17"/>
    </row>
    <row r="18" customFormat="false" ht="15" hidden="false" customHeight="false" outlineLevel="0" collapsed="false">
      <c r="A18" s="17"/>
      <c r="B18" s="17"/>
      <c r="C18" s="17"/>
      <c r="D18" s="18"/>
      <c r="E18" s="17"/>
      <c r="F18" s="17"/>
      <c r="G18" s="17"/>
    </row>
    <row r="19" customFormat="false" ht="15" hidden="false" customHeight="false" outlineLevel="0" collapsed="false">
      <c r="A19" s="17"/>
      <c r="B19" s="17"/>
      <c r="C19" s="17"/>
      <c r="D19" s="18"/>
      <c r="E19" s="17"/>
      <c r="F19" s="17"/>
      <c r="G19" s="17"/>
    </row>
    <row r="20" customFormat="false" ht="15" hidden="false" customHeight="false" outlineLevel="0" collapsed="false">
      <c r="A20" s="17"/>
      <c r="B20" s="17"/>
      <c r="C20" s="17"/>
      <c r="D20" s="18"/>
      <c r="E20" s="17"/>
      <c r="F20" s="17"/>
      <c r="G20" s="17"/>
    </row>
    <row r="21" customFormat="false" ht="15" hidden="false" customHeight="false" outlineLevel="0" collapsed="false">
      <c r="A21" s="17"/>
      <c r="B21" s="17"/>
      <c r="C21" s="17"/>
      <c r="D21" s="18"/>
      <c r="E21" s="17"/>
      <c r="F21" s="17"/>
      <c r="G21" s="17"/>
    </row>
    <row r="22" customFormat="false" ht="15" hidden="false" customHeight="false" outlineLevel="0" collapsed="false">
      <c r="A22" s="17"/>
      <c r="B22" s="17"/>
      <c r="C22" s="17"/>
      <c r="D22" s="18"/>
      <c r="E22" s="17"/>
      <c r="F22" s="17"/>
      <c r="G22" s="17"/>
    </row>
    <row r="23" customFormat="false" ht="15" hidden="false" customHeight="false" outlineLevel="0" collapsed="false">
      <c r="A23" s="17"/>
      <c r="B23" s="17"/>
      <c r="C23" s="17"/>
      <c r="D23" s="18"/>
      <c r="E23" s="17"/>
      <c r="F23" s="17"/>
      <c r="G23" s="17"/>
    </row>
    <row r="24" customFormat="false" ht="15" hidden="false" customHeight="false" outlineLevel="0" collapsed="false">
      <c r="A24" s="17"/>
      <c r="B24" s="17"/>
      <c r="C24" s="17"/>
      <c r="D24" s="18"/>
      <c r="E24" s="17"/>
      <c r="F24" s="17"/>
      <c r="G24" s="17"/>
    </row>
    <row r="25" customFormat="false" ht="15" hidden="false" customHeight="false" outlineLevel="0" collapsed="false">
      <c r="A25" s="17"/>
      <c r="B25" s="17"/>
      <c r="C25" s="17"/>
      <c r="D25" s="18"/>
      <c r="E25" s="17"/>
      <c r="F25" s="17"/>
      <c r="G25" s="17"/>
    </row>
    <row r="26" customFormat="false" ht="15" hidden="false" customHeight="false" outlineLevel="0" collapsed="false">
      <c r="A26" s="17"/>
      <c r="B26" s="17"/>
      <c r="C26" s="17"/>
      <c r="D26" s="18"/>
      <c r="E26" s="17"/>
      <c r="F26" s="17"/>
      <c r="G26" s="17"/>
    </row>
    <row r="27" customFormat="false" ht="15" hidden="false" customHeight="false" outlineLevel="0" collapsed="false">
      <c r="A27" s="17"/>
      <c r="B27" s="17"/>
      <c r="C27" s="17"/>
      <c r="D27" s="18"/>
      <c r="E27" s="17"/>
      <c r="F27" s="17"/>
      <c r="G27" s="17"/>
    </row>
    <row r="28" customFormat="false" ht="15" hidden="false" customHeight="false" outlineLevel="0" collapsed="false">
      <c r="A28" s="17"/>
      <c r="B28" s="17"/>
      <c r="C28" s="17"/>
      <c r="D28" s="18"/>
      <c r="E28" s="17"/>
      <c r="F28" s="17"/>
      <c r="G28" s="17"/>
    </row>
    <row r="29" customFormat="false" ht="15" hidden="false" customHeight="false" outlineLevel="0" collapsed="false">
      <c r="A29" s="17"/>
      <c r="B29" s="17"/>
      <c r="C29" s="17"/>
      <c r="D29" s="18"/>
      <c r="E29" s="17"/>
      <c r="F29" s="17"/>
      <c r="G29" s="17"/>
    </row>
    <row r="30" customFormat="false" ht="15" hidden="false" customHeight="false" outlineLevel="0" collapsed="false">
      <c r="A30" s="17"/>
      <c r="B30" s="17"/>
      <c r="C30" s="17"/>
      <c r="D30" s="18"/>
      <c r="E30" s="17"/>
      <c r="F30" s="17"/>
      <c r="G30" s="17"/>
    </row>
    <row r="31" customFormat="false" ht="15" hidden="false" customHeight="false" outlineLevel="0" collapsed="false">
      <c r="A31" s="17"/>
      <c r="B31" s="17"/>
      <c r="C31" s="17"/>
      <c r="D31" s="18"/>
      <c r="E31" s="17"/>
      <c r="F31" s="17"/>
      <c r="G31" s="17"/>
    </row>
    <row r="32" customFormat="false" ht="15" hidden="false" customHeight="false" outlineLevel="0" collapsed="false">
      <c r="A32" s="17"/>
      <c r="B32" s="17"/>
      <c r="C32" s="17"/>
      <c r="D32" s="18"/>
      <c r="E32" s="17"/>
      <c r="F32" s="17"/>
      <c r="G32" s="17"/>
    </row>
    <row r="33" customFormat="false" ht="15" hidden="false" customHeight="false" outlineLevel="0" collapsed="false">
      <c r="A33" s="17"/>
      <c r="B33" s="17"/>
      <c r="C33" s="17"/>
      <c r="D33" s="18"/>
      <c r="E33" s="17"/>
      <c r="F33" s="17"/>
      <c r="G33" s="17"/>
    </row>
    <row r="34" customFormat="false" ht="15" hidden="false" customHeight="false" outlineLevel="0" collapsed="false">
      <c r="A34" s="17"/>
      <c r="B34" s="17"/>
      <c r="C34" s="17"/>
      <c r="D34" s="18"/>
      <c r="E34" s="17"/>
      <c r="F34" s="17"/>
      <c r="G34" s="17"/>
    </row>
    <row r="35" customFormat="false" ht="15" hidden="false" customHeight="false" outlineLevel="0" collapsed="false">
      <c r="A35" s="17"/>
      <c r="B35" s="17"/>
      <c r="C35" s="17"/>
      <c r="D35" s="18"/>
      <c r="E35" s="17"/>
      <c r="F35" s="17"/>
      <c r="G35" s="17"/>
    </row>
    <row r="36" customFormat="false" ht="15" hidden="false" customHeight="false" outlineLevel="0" collapsed="false">
      <c r="A36" s="17"/>
      <c r="B36" s="17"/>
      <c r="C36" s="17"/>
      <c r="D36" s="18"/>
      <c r="E36" s="17"/>
      <c r="F36" s="17"/>
      <c r="G36" s="17"/>
    </row>
    <row r="37" customFormat="false" ht="15" hidden="false" customHeight="false" outlineLevel="0" collapsed="false">
      <c r="A37" s="17"/>
      <c r="B37" s="17"/>
      <c r="C37" s="17"/>
      <c r="D37" s="18"/>
      <c r="E37" s="17"/>
      <c r="F37" s="17"/>
      <c r="G37" s="17"/>
    </row>
    <row r="38" customFormat="false" ht="15" hidden="false" customHeight="false" outlineLevel="0" collapsed="false">
      <c r="A38" s="17"/>
      <c r="B38" s="17"/>
      <c r="C38" s="17"/>
      <c r="D38" s="18"/>
      <c r="E38" s="17"/>
      <c r="F38" s="17"/>
      <c r="G38" s="17"/>
    </row>
    <row r="39" customFormat="false" ht="15" hidden="false" customHeight="false" outlineLevel="0" collapsed="false">
      <c r="A39" s="17"/>
      <c r="B39" s="17"/>
      <c r="C39" s="17"/>
      <c r="D39" s="18"/>
      <c r="E39" s="17"/>
      <c r="F39" s="17"/>
      <c r="G39" s="17"/>
    </row>
    <row r="40" customFormat="false" ht="15" hidden="false" customHeight="false" outlineLevel="0" collapsed="false">
      <c r="A40" s="17"/>
      <c r="B40" s="17"/>
      <c r="C40" s="17"/>
      <c r="D40" s="18"/>
      <c r="E40" s="17"/>
      <c r="F40" s="17"/>
      <c r="G40" s="17"/>
    </row>
    <row r="41" customFormat="false" ht="15" hidden="false" customHeight="false" outlineLevel="0" collapsed="false">
      <c r="A41" s="17"/>
      <c r="B41" s="17"/>
      <c r="C41" s="17"/>
      <c r="D41" s="18"/>
      <c r="E41" s="17"/>
      <c r="F41" s="17"/>
      <c r="G41" s="17"/>
    </row>
    <row r="42" customFormat="false" ht="15" hidden="false" customHeight="false" outlineLevel="0" collapsed="false">
      <c r="A42" s="17"/>
      <c r="B42" s="17"/>
      <c r="C42" s="17"/>
      <c r="D42" s="18"/>
      <c r="E42" s="17"/>
      <c r="F42" s="17"/>
      <c r="G42" s="17"/>
    </row>
    <row r="43" customFormat="false" ht="15" hidden="false" customHeight="false" outlineLevel="0" collapsed="false">
      <c r="A43" s="17"/>
      <c r="B43" s="17"/>
      <c r="C43" s="17"/>
      <c r="D43" s="18"/>
      <c r="E43" s="17"/>
      <c r="F43" s="17"/>
      <c r="G43" s="17"/>
    </row>
    <row r="44" customFormat="false" ht="15" hidden="false" customHeight="false" outlineLevel="0" collapsed="false">
      <c r="A44" s="17"/>
      <c r="B44" s="17"/>
      <c r="C44" s="17"/>
      <c r="D44" s="18"/>
      <c r="E44" s="17"/>
      <c r="F44" s="17"/>
      <c r="G44" s="17"/>
    </row>
    <row r="45" customFormat="false" ht="15" hidden="false" customHeight="false" outlineLevel="0" collapsed="false">
      <c r="A45" s="17"/>
      <c r="B45" s="17"/>
      <c r="C45" s="17"/>
      <c r="D45" s="18"/>
      <c r="E45" s="17"/>
      <c r="F45" s="17"/>
      <c r="G45" s="17"/>
    </row>
    <row r="46" customFormat="false" ht="15" hidden="false" customHeight="false" outlineLevel="0" collapsed="false">
      <c r="A46" s="17"/>
      <c r="B46" s="17"/>
      <c r="C46" s="17"/>
      <c r="D46" s="18"/>
      <c r="E46" s="17"/>
      <c r="F46" s="17"/>
      <c r="G46" s="17"/>
    </row>
    <row r="47" customFormat="false" ht="15" hidden="false" customHeight="false" outlineLevel="0" collapsed="false">
      <c r="A47" s="17"/>
      <c r="B47" s="17"/>
      <c r="C47" s="17"/>
      <c r="D47" s="18"/>
      <c r="E47" s="17"/>
      <c r="F47" s="17"/>
      <c r="G47" s="17"/>
    </row>
    <row r="48" customFormat="false" ht="15" hidden="false" customHeight="false" outlineLevel="0" collapsed="false">
      <c r="A48" s="17"/>
      <c r="B48" s="17"/>
      <c r="C48" s="17"/>
      <c r="D48" s="18"/>
      <c r="E48" s="17"/>
      <c r="F48" s="17"/>
      <c r="G48" s="17"/>
    </row>
    <row r="49" customFormat="false" ht="15" hidden="false" customHeight="false" outlineLevel="0" collapsed="false">
      <c r="A49" s="17"/>
      <c r="B49" s="17"/>
      <c r="C49" s="17"/>
      <c r="D49" s="18"/>
      <c r="E49" s="17"/>
      <c r="F49" s="17"/>
      <c r="G49" s="17"/>
    </row>
    <row r="50" customFormat="false" ht="15" hidden="false" customHeight="false" outlineLevel="0" collapsed="false">
      <c r="A50" s="17"/>
      <c r="B50" s="17"/>
      <c r="C50" s="17"/>
      <c r="D50" s="18"/>
      <c r="E50" s="17"/>
      <c r="F50" s="17"/>
      <c r="G50" s="17"/>
    </row>
    <row r="51" customFormat="false" ht="15" hidden="false" customHeight="false" outlineLevel="0" collapsed="false">
      <c r="A51" s="17"/>
      <c r="B51" s="17"/>
      <c r="C51" s="17"/>
      <c r="D51" s="18"/>
      <c r="E51" s="17"/>
      <c r="F51" s="17"/>
      <c r="G51" s="17"/>
    </row>
    <row r="52" customFormat="false" ht="15" hidden="false" customHeight="false" outlineLevel="0" collapsed="false">
      <c r="A52" s="17"/>
      <c r="B52" s="17"/>
      <c r="C52" s="17"/>
      <c r="D52" s="18"/>
      <c r="E52" s="17"/>
      <c r="F52" s="17"/>
      <c r="G52" s="17"/>
    </row>
    <row r="53" customFormat="false" ht="15" hidden="false" customHeight="false" outlineLevel="0" collapsed="false">
      <c r="A53" s="17"/>
      <c r="B53" s="17"/>
      <c r="C53" s="17"/>
      <c r="D53" s="18"/>
      <c r="E53" s="17"/>
      <c r="F53" s="17"/>
      <c r="G53" s="17"/>
    </row>
    <row r="54" customFormat="false" ht="15" hidden="false" customHeight="false" outlineLevel="0" collapsed="false">
      <c r="A54" s="17"/>
      <c r="B54" s="17"/>
      <c r="C54" s="17"/>
      <c r="D54" s="18"/>
      <c r="E54" s="17"/>
      <c r="F54" s="17"/>
      <c r="G54" s="17"/>
    </row>
    <row r="55" customFormat="false" ht="15" hidden="false" customHeight="false" outlineLevel="0" collapsed="false">
      <c r="A55" s="17"/>
      <c r="B55" s="17"/>
      <c r="C55" s="17"/>
      <c r="D55" s="18"/>
      <c r="E55" s="17"/>
      <c r="F55" s="17"/>
      <c r="G55" s="17"/>
    </row>
    <row r="56" customFormat="false" ht="15" hidden="false" customHeight="false" outlineLevel="0" collapsed="false">
      <c r="A56" s="17"/>
      <c r="B56" s="17"/>
      <c r="C56" s="17"/>
      <c r="D56" s="18"/>
      <c r="E56" s="17"/>
      <c r="F56" s="17"/>
      <c r="G56" s="17"/>
    </row>
    <row r="57" customFormat="false" ht="15" hidden="false" customHeight="false" outlineLevel="0" collapsed="false">
      <c r="A57" s="17"/>
      <c r="B57" s="17"/>
      <c r="C57" s="17"/>
      <c r="D57" s="18"/>
      <c r="E57" s="17"/>
      <c r="F57" s="17"/>
      <c r="G57" s="17"/>
    </row>
    <row r="58" customFormat="false" ht="15" hidden="false" customHeight="false" outlineLevel="0" collapsed="false">
      <c r="A58" s="17"/>
      <c r="B58" s="17"/>
      <c r="C58" s="17"/>
      <c r="D58" s="18"/>
      <c r="E58" s="17"/>
      <c r="F58" s="17"/>
      <c r="G58" s="17"/>
    </row>
    <row r="59" customFormat="false" ht="15" hidden="false" customHeight="false" outlineLevel="0" collapsed="false">
      <c r="A59" s="17"/>
      <c r="B59" s="17"/>
      <c r="C59" s="17"/>
      <c r="D59" s="18"/>
      <c r="E59" s="17"/>
      <c r="F59" s="17"/>
      <c r="G59" s="17"/>
    </row>
    <row r="60" customFormat="false" ht="15" hidden="false" customHeight="false" outlineLevel="0" collapsed="false">
      <c r="A60" s="17"/>
      <c r="B60" s="17"/>
      <c r="C60" s="17"/>
      <c r="D60" s="18"/>
      <c r="E60" s="17"/>
      <c r="F60" s="17"/>
      <c r="G60" s="17"/>
    </row>
    <row r="61" customFormat="false" ht="15" hidden="false" customHeight="false" outlineLevel="0" collapsed="false">
      <c r="A61" s="17"/>
      <c r="B61" s="17"/>
      <c r="C61" s="17"/>
      <c r="D61" s="18"/>
      <c r="E61" s="17"/>
      <c r="F61" s="17"/>
      <c r="G61" s="17"/>
    </row>
  </sheetData>
  <autoFilter ref="A1:G61"/>
  <dataValidations count="1">
    <dataValidation allowBlank="true" errorStyle="stop" operator="between" showDropDown="false" showErrorMessage="false" showInputMessage="false" sqref="E2:E61" type="list">
      <formula1>"Dauergrünland,Ackerfutter,Streuobstwiese,Waldweide,Sonstige"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4"/>
    <col collapsed="false" customWidth="true" hidden="false" outlineLevel="0" max="3" min="3" style="0" width="16"/>
    <col collapsed="false" customWidth="true" hidden="false" outlineLevel="0" max="4" min="4" style="0" width="24"/>
    <col collapsed="false" customWidth="true" hidden="false" outlineLevel="0" max="5" min="5" style="0" width="12"/>
    <col collapsed="false" customWidth="true" hidden="false" outlineLevel="0" max="6" min="6" style="0" width="15"/>
    <col collapsed="false" customWidth="true" hidden="false" outlineLevel="0" max="7" min="7" style="0" width="28"/>
  </cols>
  <sheetData>
    <row r="1" customFormat="false" ht="33.75" hidden="false" customHeight="true" outlineLevel="0" collapsed="false">
      <c r="A1" s="14" t="s">
        <v>56</v>
      </c>
      <c r="B1" s="14" t="s">
        <v>66</v>
      </c>
      <c r="C1" s="14" t="s">
        <v>67</v>
      </c>
      <c r="D1" s="14" t="s">
        <v>68</v>
      </c>
      <c r="E1" s="14" t="s">
        <v>42</v>
      </c>
      <c r="F1" s="14" t="s">
        <v>69</v>
      </c>
      <c r="G1" s="14" t="s">
        <v>60</v>
      </c>
    </row>
    <row r="2" customFormat="false" ht="15" hidden="false" customHeight="false" outlineLevel="0" collapsed="false">
      <c r="A2" s="15" t="n">
        <v>1</v>
      </c>
      <c r="B2" s="15" t="s">
        <v>70</v>
      </c>
      <c r="C2" s="15" t="s">
        <v>71</v>
      </c>
      <c r="D2" s="15" t="s">
        <v>72</v>
      </c>
      <c r="E2" s="16" t="n">
        <v>1.2</v>
      </c>
      <c r="F2" s="15" t="n">
        <v>42</v>
      </c>
      <c r="G2" s="15" t="s">
        <v>73</v>
      </c>
    </row>
    <row r="3" customFormat="false" ht="15" hidden="false" customHeight="false" outlineLevel="0" collapsed="false">
      <c r="A3" s="17"/>
      <c r="B3" s="17"/>
      <c r="C3" s="17"/>
      <c r="D3" s="17"/>
      <c r="E3" s="18"/>
      <c r="F3" s="17"/>
      <c r="G3" s="17"/>
    </row>
    <row r="4" customFormat="false" ht="15" hidden="false" customHeight="false" outlineLevel="0" collapsed="false">
      <c r="A4" s="17"/>
      <c r="B4" s="17"/>
      <c r="C4" s="17"/>
      <c r="D4" s="17"/>
      <c r="E4" s="18"/>
      <c r="F4" s="17"/>
      <c r="G4" s="17"/>
    </row>
    <row r="5" customFormat="false" ht="15" hidden="false" customHeight="false" outlineLevel="0" collapsed="false">
      <c r="A5" s="17"/>
      <c r="B5" s="17"/>
      <c r="C5" s="17"/>
      <c r="D5" s="17"/>
      <c r="E5" s="18"/>
      <c r="F5" s="17"/>
      <c r="G5" s="17"/>
    </row>
    <row r="6" customFormat="false" ht="15" hidden="false" customHeight="false" outlineLevel="0" collapsed="false">
      <c r="A6" s="17"/>
      <c r="B6" s="17"/>
      <c r="C6" s="17"/>
      <c r="D6" s="17"/>
      <c r="E6" s="18"/>
      <c r="F6" s="17"/>
      <c r="G6" s="17"/>
    </row>
    <row r="7" customFormat="false" ht="15" hidden="false" customHeight="false" outlineLevel="0" collapsed="false">
      <c r="A7" s="17"/>
      <c r="B7" s="17"/>
      <c r="C7" s="17"/>
      <c r="D7" s="17"/>
      <c r="E7" s="18"/>
      <c r="F7" s="17"/>
      <c r="G7" s="17"/>
    </row>
    <row r="8" customFormat="false" ht="15" hidden="false" customHeight="false" outlineLevel="0" collapsed="false">
      <c r="A8" s="17"/>
      <c r="B8" s="17"/>
      <c r="C8" s="17"/>
      <c r="D8" s="17"/>
      <c r="E8" s="18"/>
      <c r="F8" s="17"/>
      <c r="G8" s="17"/>
    </row>
    <row r="9" customFormat="false" ht="15" hidden="false" customHeight="false" outlineLevel="0" collapsed="false">
      <c r="A9" s="17"/>
      <c r="B9" s="17"/>
      <c r="C9" s="17"/>
      <c r="D9" s="17"/>
      <c r="E9" s="18"/>
      <c r="F9" s="17"/>
      <c r="G9" s="17"/>
    </row>
    <row r="10" customFormat="false" ht="15" hidden="false" customHeight="false" outlineLevel="0" collapsed="false">
      <c r="A10" s="17"/>
      <c r="B10" s="17"/>
      <c r="C10" s="17"/>
      <c r="D10" s="17"/>
      <c r="E10" s="18"/>
      <c r="F10" s="17"/>
      <c r="G10" s="17"/>
    </row>
    <row r="11" customFormat="false" ht="15" hidden="false" customHeight="false" outlineLevel="0" collapsed="false">
      <c r="A11" s="17"/>
      <c r="B11" s="17"/>
      <c r="C11" s="17"/>
      <c r="D11" s="17"/>
      <c r="E11" s="18"/>
      <c r="F11" s="17"/>
      <c r="G11" s="17"/>
    </row>
    <row r="12" customFormat="false" ht="15" hidden="false" customHeight="false" outlineLevel="0" collapsed="false">
      <c r="A12" s="17"/>
      <c r="B12" s="17"/>
      <c r="C12" s="17"/>
      <c r="D12" s="17"/>
      <c r="E12" s="18"/>
      <c r="F12" s="17"/>
      <c r="G12" s="17"/>
    </row>
    <row r="13" customFormat="false" ht="15" hidden="false" customHeight="false" outlineLevel="0" collapsed="false">
      <c r="A13" s="17"/>
      <c r="B13" s="17"/>
      <c r="C13" s="17"/>
      <c r="D13" s="17"/>
      <c r="E13" s="18"/>
      <c r="F13" s="17"/>
      <c r="G13" s="17"/>
    </row>
    <row r="14" customFormat="false" ht="15" hidden="false" customHeight="false" outlineLevel="0" collapsed="false">
      <c r="A14" s="17"/>
      <c r="B14" s="17"/>
      <c r="C14" s="17"/>
      <c r="D14" s="17"/>
      <c r="E14" s="18"/>
      <c r="F14" s="17"/>
      <c r="G14" s="17"/>
    </row>
    <row r="15" customFormat="false" ht="15" hidden="false" customHeight="false" outlineLevel="0" collapsed="false">
      <c r="A15" s="17"/>
      <c r="B15" s="17"/>
      <c r="C15" s="17"/>
      <c r="D15" s="17"/>
      <c r="E15" s="18"/>
      <c r="F15" s="17"/>
      <c r="G15" s="17"/>
    </row>
    <row r="16" customFormat="false" ht="15" hidden="false" customHeight="false" outlineLevel="0" collapsed="false">
      <c r="A16" s="17"/>
      <c r="B16" s="17"/>
      <c r="C16" s="17"/>
      <c r="D16" s="17"/>
      <c r="E16" s="18"/>
      <c r="F16" s="17"/>
      <c r="G16" s="17"/>
    </row>
    <row r="17" customFormat="false" ht="15" hidden="false" customHeight="false" outlineLevel="0" collapsed="false">
      <c r="A17" s="17"/>
      <c r="B17" s="17"/>
      <c r="C17" s="17"/>
      <c r="D17" s="17"/>
      <c r="E17" s="18"/>
      <c r="F17" s="17"/>
      <c r="G17" s="17"/>
    </row>
    <row r="18" customFormat="false" ht="15" hidden="false" customHeight="false" outlineLevel="0" collapsed="false">
      <c r="A18" s="17"/>
      <c r="B18" s="17"/>
      <c r="C18" s="17"/>
      <c r="D18" s="17"/>
      <c r="E18" s="18"/>
      <c r="F18" s="17"/>
      <c r="G18" s="17"/>
    </row>
    <row r="19" customFormat="false" ht="15" hidden="false" customHeight="false" outlineLevel="0" collapsed="false">
      <c r="A19" s="17"/>
      <c r="B19" s="17"/>
      <c r="C19" s="17"/>
      <c r="D19" s="17"/>
      <c r="E19" s="18"/>
      <c r="F19" s="17"/>
      <c r="G19" s="17"/>
    </row>
    <row r="20" customFormat="false" ht="15" hidden="false" customHeight="false" outlineLevel="0" collapsed="false">
      <c r="A20" s="17"/>
      <c r="B20" s="17"/>
      <c r="C20" s="17"/>
      <c r="D20" s="17"/>
      <c r="E20" s="18"/>
      <c r="F20" s="17"/>
      <c r="G20" s="17"/>
    </row>
    <row r="21" customFormat="false" ht="15" hidden="false" customHeight="false" outlineLevel="0" collapsed="false">
      <c r="A21" s="17"/>
      <c r="B21" s="17"/>
      <c r="C21" s="17"/>
      <c r="D21" s="17"/>
      <c r="E21" s="18"/>
      <c r="F21" s="17"/>
      <c r="G21" s="17"/>
    </row>
    <row r="22" customFormat="false" ht="15" hidden="false" customHeight="false" outlineLevel="0" collapsed="false">
      <c r="A22" s="17"/>
      <c r="B22" s="17"/>
      <c r="C22" s="17"/>
      <c r="D22" s="17"/>
      <c r="E22" s="18"/>
      <c r="F22" s="17"/>
      <c r="G22" s="17"/>
    </row>
    <row r="23" customFormat="false" ht="15" hidden="false" customHeight="false" outlineLevel="0" collapsed="false">
      <c r="A23" s="17"/>
      <c r="B23" s="17"/>
      <c r="C23" s="17"/>
      <c r="D23" s="17"/>
      <c r="E23" s="18"/>
      <c r="F23" s="17"/>
      <c r="G23" s="17"/>
    </row>
    <row r="24" customFormat="false" ht="15" hidden="false" customHeight="false" outlineLevel="0" collapsed="false">
      <c r="A24" s="17"/>
      <c r="B24" s="17"/>
      <c r="C24" s="17"/>
      <c r="D24" s="17"/>
      <c r="E24" s="18"/>
      <c r="F24" s="17"/>
      <c r="G24" s="17"/>
    </row>
    <row r="25" customFormat="false" ht="15" hidden="false" customHeight="false" outlineLevel="0" collapsed="false">
      <c r="A25" s="17"/>
      <c r="B25" s="17"/>
      <c r="C25" s="17"/>
      <c r="D25" s="17"/>
      <c r="E25" s="18"/>
      <c r="F25" s="17"/>
      <c r="G25" s="17"/>
    </row>
    <row r="26" customFormat="false" ht="15" hidden="false" customHeight="false" outlineLevel="0" collapsed="false">
      <c r="A26" s="17"/>
      <c r="B26" s="17"/>
      <c r="C26" s="17"/>
      <c r="D26" s="17"/>
      <c r="E26" s="18"/>
      <c r="F26" s="17"/>
      <c r="G26" s="17"/>
    </row>
    <row r="27" customFormat="false" ht="15" hidden="false" customHeight="false" outlineLevel="0" collapsed="false">
      <c r="A27" s="17"/>
      <c r="B27" s="17"/>
      <c r="C27" s="17"/>
      <c r="D27" s="17"/>
      <c r="E27" s="18"/>
      <c r="F27" s="17"/>
      <c r="G27" s="17"/>
    </row>
    <row r="28" customFormat="false" ht="15" hidden="false" customHeight="false" outlineLevel="0" collapsed="false">
      <c r="A28" s="17"/>
      <c r="B28" s="17"/>
      <c r="C28" s="17"/>
      <c r="D28" s="17"/>
      <c r="E28" s="18"/>
      <c r="F28" s="17"/>
      <c r="G28" s="17"/>
    </row>
    <row r="29" customFormat="false" ht="15" hidden="false" customHeight="false" outlineLevel="0" collapsed="false">
      <c r="A29" s="17"/>
      <c r="B29" s="17"/>
      <c r="C29" s="17"/>
      <c r="D29" s="17"/>
      <c r="E29" s="18"/>
      <c r="F29" s="17"/>
      <c r="G29" s="17"/>
    </row>
    <row r="30" customFormat="false" ht="15" hidden="false" customHeight="false" outlineLevel="0" collapsed="false">
      <c r="A30" s="17"/>
      <c r="B30" s="17"/>
      <c r="C30" s="17"/>
      <c r="D30" s="17"/>
      <c r="E30" s="18"/>
      <c r="F30" s="17"/>
      <c r="G30" s="17"/>
    </row>
    <row r="31" customFormat="false" ht="15" hidden="false" customHeight="false" outlineLevel="0" collapsed="false">
      <c r="A31" s="17"/>
      <c r="B31" s="17"/>
      <c r="C31" s="17"/>
      <c r="D31" s="17"/>
      <c r="E31" s="18"/>
      <c r="F31" s="17"/>
      <c r="G31" s="17"/>
    </row>
    <row r="32" customFormat="false" ht="15" hidden="false" customHeight="false" outlineLevel="0" collapsed="false">
      <c r="A32" s="17"/>
      <c r="B32" s="17"/>
      <c r="C32" s="17"/>
      <c r="D32" s="17"/>
      <c r="E32" s="18"/>
      <c r="F32" s="17"/>
      <c r="G32" s="17"/>
    </row>
    <row r="33" customFormat="false" ht="15" hidden="false" customHeight="false" outlineLevel="0" collapsed="false">
      <c r="A33" s="17"/>
      <c r="B33" s="17"/>
      <c r="C33" s="17"/>
      <c r="D33" s="17"/>
      <c r="E33" s="18"/>
      <c r="F33" s="17"/>
      <c r="G33" s="17"/>
    </row>
    <row r="34" customFormat="false" ht="15" hidden="false" customHeight="false" outlineLevel="0" collapsed="false">
      <c r="A34" s="17"/>
      <c r="B34" s="17"/>
      <c r="C34" s="17"/>
      <c r="D34" s="17"/>
      <c r="E34" s="18"/>
      <c r="F34" s="17"/>
      <c r="G34" s="17"/>
    </row>
    <row r="35" customFormat="false" ht="15" hidden="false" customHeight="false" outlineLevel="0" collapsed="false">
      <c r="A35" s="17"/>
      <c r="B35" s="17"/>
      <c r="C35" s="17"/>
      <c r="D35" s="17"/>
      <c r="E35" s="18"/>
      <c r="F35" s="17"/>
      <c r="G35" s="17"/>
    </row>
    <row r="36" customFormat="false" ht="15" hidden="false" customHeight="false" outlineLevel="0" collapsed="false">
      <c r="A36" s="17"/>
      <c r="B36" s="17"/>
      <c r="C36" s="17"/>
      <c r="D36" s="17"/>
      <c r="E36" s="18"/>
      <c r="F36" s="17"/>
      <c r="G36" s="17"/>
    </row>
    <row r="37" customFormat="false" ht="15" hidden="false" customHeight="false" outlineLevel="0" collapsed="false">
      <c r="A37" s="17"/>
      <c r="B37" s="17"/>
      <c r="C37" s="17"/>
      <c r="D37" s="17"/>
      <c r="E37" s="18"/>
      <c r="F37" s="17"/>
      <c r="G37" s="17"/>
    </row>
    <row r="38" customFormat="false" ht="15" hidden="false" customHeight="false" outlineLevel="0" collapsed="false">
      <c r="A38" s="17"/>
      <c r="B38" s="17"/>
      <c r="C38" s="17"/>
      <c r="D38" s="17"/>
      <c r="E38" s="18"/>
      <c r="F38" s="17"/>
      <c r="G38" s="17"/>
    </row>
    <row r="39" customFormat="false" ht="15" hidden="false" customHeight="false" outlineLevel="0" collapsed="false">
      <c r="A39" s="17"/>
      <c r="B39" s="17"/>
      <c r="C39" s="17"/>
      <c r="D39" s="17"/>
      <c r="E39" s="18"/>
      <c r="F39" s="17"/>
      <c r="G39" s="17"/>
    </row>
    <row r="40" customFormat="false" ht="15" hidden="false" customHeight="false" outlineLevel="0" collapsed="false">
      <c r="A40" s="17"/>
      <c r="B40" s="17"/>
      <c r="C40" s="17"/>
      <c r="D40" s="17"/>
      <c r="E40" s="18"/>
      <c r="F40" s="17"/>
      <c r="G40" s="17"/>
    </row>
    <row r="41" customFormat="false" ht="15" hidden="false" customHeight="false" outlineLevel="0" collapsed="false">
      <c r="A41" s="17"/>
      <c r="B41" s="17"/>
      <c r="C41" s="17"/>
      <c r="D41" s="17"/>
      <c r="E41" s="18"/>
      <c r="F41" s="17"/>
      <c r="G41" s="17"/>
    </row>
    <row r="42" customFormat="false" ht="15" hidden="false" customHeight="false" outlineLevel="0" collapsed="false">
      <c r="A42" s="17"/>
      <c r="B42" s="17"/>
      <c r="C42" s="17"/>
      <c r="D42" s="17"/>
      <c r="E42" s="18"/>
      <c r="F42" s="17"/>
      <c r="G42" s="17"/>
    </row>
    <row r="43" customFormat="false" ht="15" hidden="false" customHeight="false" outlineLevel="0" collapsed="false">
      <c r="A43" s="17"/>
      <c r="B43" s="17"/>
      <c r="C43" s="17"/>
      <c r="D43" s="17"/>
      <c r="E43" s="18"/>
      <c r="F43" s="17"/>
      <c r="G43" s="17"/>
    </row>
    <row r="44" customFormat="false" ht="15" hidden="false" customHeight="false" outlineLevel="0" collapsed="false">
      <c r="A44" s="17"/>
      <c r="B44" s="17"/>
      <c r="C44" s="17"/>
      <c r="D44" s="17"/>
      <c r="E44" s="18"/>
      <c r="F44" s="17"/>
      <c r="G44" s="17"/>
    </row>
    <row r="45" customFormat="false" ht="15" hidden="false" customHeight="false" outlineLevel="0" collapsed="false">
      <c r="A45" s="17"/>
      <c r="B45" s="17"/>
      <c r="C45" s="17"/>
      <c r="D45" s="17"/>
      <c r="E45" s="18"/>
      <c r="F45" s="17"/>
      <c r="G45" s="17"/>
    </row>
    <row r="46" customFormat="false" ht="15" hidden="false" customHeight="false" outlineLevel="0" collapsed="false">
      <c r="A46" s="17"/>
      <c r="B46" s="17"/>
      <c r="C46" s="17"/>
      <c r="D46" s="17"/>
      <c r="E46" s="18"/>
      <c r="F46" s="17"/>
      <c r="G46" s="17"/>
    </row>
    <row r="47" customFormat="false" ht="15" hidden="false" customHeight="false" outlineLevel="0" collapsed="false">
      <c r="A47" s="17"/>
      <c r="B47" s="17"/>
      <c r="C47" s="17"/>
      <c r="D47" s="17"/>
      <c r="E47" s="18"/>
      <c r="F47" s="17"/>
      <c r="G47" s="17"/>
    </row>
    <row r="48" customFormat="false" ht="15" hidden="false" customHeight="false" outlineLevel="0" collapsed="false">
      <c r="A48" s="17"/>
      <c r="B48" s="17"/>
      <c r="C48" s="17"/>
      <c r="D48" s="17"/>
      <c r="E48" s="18"/>
      <c r="F48" s="17"/>
      <c r="G48" s="17"/>
    </row>
    <row r="49" customFormat="false" ht="15" hidden="false" customHeight="false" outlineLevel="0" collapsed="false">
      <c r="A49" s="17"/>
      <c r="B49" s="17"/>
      <c r="C49" s="17"/>
      <c r="D49" s="17"/>
      <c r="E49" s="18"/>
      <c r="F49" s="17"/>
      <c r="G49" s="17"/>
    </row>
    <row r="50" customFormat="false" ht="15" hidden="false" customHeight="false" outlineLevel="0" collapsed="false">
      <c r="A50" s="17"/>
      <c r="B50" s="17"/>
      <c r="C50" s="17"/>
      <c r="D50" s="17"/>
      <c r="E50" s="18"/>
      <c r="F50" s="17"/>
      <c r="G50" s="17"/>
    </row>
    <row r="51" customFormat="false" ht="15" hidden="false" customHeight="false" outlineLevel="0" collapsed="false">
      <c r="A51" s="17"/>
      <c r="B51" s="17"/>
      <c r="C51" s="17"/>
      <c r="D51" s="17"/>
      <c r="E51" s="18"/>
      <c r="F51" s="17"/>
      <c r="G51" s="17"/>
    </row>
    <row r="52" customFormat="false" ht="15" hidden="false" customHeight="false" outlineLevel="0" collapsed="false">
      <c r="A52" s="17"/>
      <c r="B52" s="17"/>
      <c r="C52" s="17"/>
      <c r="D52" s="17"/>
      <c r="E52" s="18"/>
      <c r="F52" s="17"/>
      <c r="G52" s="17"/>
    </row>
    <row r="53" customFormat="false" ht="15" hidden="false" customHeight="false" outlineLevel="0" collapsed="false">
      <c r="A53" s="17"/>
      <c r="B53" s="17"/>
      <c r="C53" s="17"/>
      <c r="D53" s="17"/>
      <c r="E53" s="18"/>
      <c r="F53" s="17"/>
      <c r="G53" s="17"/>
    </row>
    <row r="54" customFormat="false" ht="15" hidden="false" customHeight="false" outlineLevel="0" collapsed="false">
      <c r="A54" s="17"/>
      <c r="B54" s="17"/>
      <c r="C54" s="17"/>
      <c r="D54" s="17"/>
      <c r="E54" s="18"/>
      <c r="F54" s="17"/>
      <c r="G54" s="17"/>
    </row>
    <row r="55" customFormat="false" ht="15" hidden="false" customHeight="false" outlineLevel="0" collapsed="false">
      <c r="A55" s="17"/>
      <c r="B55" s="17"/>
      <c r="C55" s="17"/>
      <c r="D55" s="17"/>
      <c r="E55" s="18"/>
      <c r="F55" s="17"/>
      <c r="G55" s="17"/>
    </row>
    <row r="56" customFormat="false" ht="15" hidden="false" customHeight="false" outlineLevel="0" collapsed="false">
      <c r="A56" s="17"/>
      <c r="B56" s="17"/>
      <c r="C56" s="17"/>
      <c r="D56" s="17"/>
      <c r="E56" s="18"/>
      <c r="F56" s="17"/>
      <c r="G56" s="17"/>
    </row>
    <row r="57" customFormat="false" ht="15" hidden="false" customHeight="false" outlineLevel="0" collapsed="false">
      <c r="A57" s="17"/>
      <c r="B57" s="17"/>
      <c r="C57" s="17"/>
      <c r="D57" s="17"/>
      <c r="E57" s="18"/>
      <c r="F57" s="17"/>
      <c r="G57" s="17"/>
    </row>
    <row r="58" customFormat="false" ht="15" hidden="false" customHeight="false" outlineLevel="0" collapsed="false">
      <c r="A58" s="17"/>
      <c r="B58" s="17"/>
      <c r="C58" s="17"/>
      <c r="D58" s="17"/>
      <c r="E58" s="18"/>
      <c r="F58" s="17"/>
      <c r="G58" s="17"/>
    </row>
    <row r="59" customFormat="false" ht="15" hidden="false" customHeight="false" outlineLevel="0" collapsed="false">
      <c r="A59" s="17"/>
      <c r="B59" s="17"/>
      <c r="C59" s="17"/>
      <c r="D59" s="17"/>
      <c r="E59" s="18"/>
      <c r="F59" s="17"/>
      <c r="G59" s="17"/>
    </row>
    <row r="60" customFormat="false" ht="15" hidden="false" customHeight="false" outlineLevel="0" collapsed="false">
      <c r="A60" s="17"/>
      <c r="B60" s="17"/>
      <c r="C60" s="17"/>
      <c r="D60" s="17"/>
      <c r="E60" s="18"/>
      <c r="F60" s="17"/>
      <c r="G60" s="17"/>
    </row>
    <row r="61" customFormat="false" ht="15" hidden="false" customHeight="false" outlineLevel="0" collapsed="false">
      <c r="A61" s="17"/>
      <c r="B61" s="17"/>
      <c r="C61" s="17"/>
      <c r="D61" s="17"/>
      <c r="E61" s="18"/>
      <c r="F61" s="17"/>
      <c r="G61" s="17"/>
    </row>
  </sheetData>
  <autoFilter ref="A1:G61"/>
  <dataValidations count="1">
    <dataValidation allowBlank="true" errorStyle="stop" operator="between" showDropDown="false" showErrorMessage="false" showInputMessage="false" sqref="C2:C61" type="list">
      <formula1>"Rind,Schaf,Ziege,Pferd,Sonstige"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22"/>
    <col collapsed="false" customWidth="true" hidden="false" outlineLevel="0" max="4" min="4" style="0" width="11"/>
    <col collapsed="false" customWidth="true" hidden="false" outlineLevel="0" max="5" min="5" style="0" width="22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1"/>
    <col collapsed="false" customWidth="true" hidden="false" outlineLevel="0" max="9" min="9" style="0" width="13"/>
    <col collapsed="false" customWidth="true" hidden="false" outlineLevel="0" max="12" min="10" style="0" width="11"/>
    <col collapsed="false" customWidth="true" hidden="false" outlineLevel="0" max="13" min="13" style="0" width="13"/>
    <col collapsed="false" customWidth="true" hidden="false" outlineLevel="0" max="14" min="14" style="0" width="18"/>
    <col collapsed="false" customWidth="true" hidden="false" outlineLevel="0" max="15" min="15" style="0" width="26"/>
  </cols>
  <sheetData>
    <row r="1" customFormat="false" ht="42" hidden="false" customHeight="true" outlineLevel="0" collapsed="false">
      <c r="A1" s="14" t="s">
        <v>74</v>
      </c>
      <c r="B1" s="14" t="s">
        <v>75</v>
      </c>
      <c r="C1" s="14" t="s">
        <v>76</v>
      </c>
      <c r="D1" s="14" t="s">
        <v>39</v>
      </c>
      <c r="E1" s="14" t="s">
        <v>77</v>
      </c>
      <c r="F1" s="14" t="s">
        <v>67</v>
      </c>
      <c r="G1" s="14" t="s">
        <v>47</v>
      </c>
      <c r="H1" s="14" t="s">
        <v>78</v>
      </c>
      <c r="I1" s="14" t="s">
        <v>49</v>
      </c>
      <c r="J1" s="14" t="s">
        <v>42</v>
      </c>
      <c r="K1" s="14" t="s">
        <v>79</v>
      </c>
      <c r="L1" s="14" t="s">
        <v>51</v>
      </c>
      <c r="M1" s="14" t="s">
        <v>54</v>
      </c>
      <c r="N1" s="14" t="s">
        <v>80</v>
      </c>
      <c r="O1" s="14" t="s">
        <v>60</v>
      </c>
    </row>
    <row r="2" customFormat="false" ht="15" hidden="false" customHeight="false" outlineLevel="0" collapsed="false">
      <c r="A2" s="19" t="n">
        <v>46114</v>
      </c>
      <c r="B2" s="19" t="n">
        <v>46156</v>
      </c>
      <c r="C2" s="15" t="s">
        <v>61</v>
      </c>
      <c r="D2" s="20" t="n">
        <f aca="false">IF($C2="","",IFERROR(INDEX(Weideflächen!$D$2:$D$61,MATCH($C2,Weideflächen!$B$2:$B$61,0)),""))</f>
        <v>3.2</v>
      </c>
      <c r="E2" s="15" t="s">
        <v>70</v>
      </c>
      <c r="F2" s="12" t="str">
        <f aca="false">IF($E2="","",IFERROR(INDEX(Tiergruppen!$C$2:$C$61,MATCH($E2,Tiergruppen!$B$2:$B$61,0)),""))</f>
        <v>Rind</v>
      </c>
      <c r="G2" s="15" t="n">
        <v>38</v>
      </c>
      <c r="H2" s="12" t="n">
        <f aca="false">IF(OR($A2="",$B2=""),"",$B2-$A2+1)</f>
        <v>43</v>
      </c>
      <c r="I2" s="15" t="n">
        <v>24</v>
      </c>
      <c r="J2" s="20" t="n">
        <f aca="false">IF($E2="","",IFERROR(INDEX(Tiergruppen!$E$2:$E$61,MATCH($E2,Tiergruppen!$B$2:$B$61,0)),""))</f>
        <v>1.2</v>
      </c>
      <c r="K2" s="20" t="n">
        <f aca="false">IF(OR($G2="",$J2=""),"",ROUND($G2*$J2,2))</f>
        <v>45.6</v>
      </c>
      <c r="L2" s="21" t="n">
        <f aca="false">IF(OR($K2="",$H2=""),"",ROUND($K2*$H2,1))</f>
        <v>1960.8</v>
      </c>
      <c r="M2" s="21" t="n">
        <f aca="false">IF(OR($L2="",$D2="",$D2=0),"",ROUND($L2/$D2,1))</f>
        <v>612.8</v>
      </c>
      <c r="N2" s="15" t="s">
        <v>81</v>
      </c>
      <c r="O2" s="15" t="s">
        <v>82</v>
      </c>
    </row>
    <row r="3" customFormat="false" ht="15" hidden="false" customHeight="false" outlineLevel="0" collapsed="false">
      <c r="A3" s="22"/>
      <c r="B3" s="22"/>
      <c r="C3" s="17"/>
      <c r="D3" s="20" t="str">
        <f aca="false">IF($C3="","",IFERROR(INDEX(Weideflächen!$D$2:$D$61,MATCH($C3,Weideflächen!$B$2:$B$61,0)),""))</f>
        <v/>
      </c>
      <c r="E3" s="17"/>
      <c r="F3" s="12" t="str">
        <f aca="false">IF($E3="","",IFERROR(INDEX(Tiergruppen!$C$2:$C$61,MATCH($E3,Tiergruppen!$B$2:$B$61,0)),""))</f>
        <v/>
      </c>
      <c r="G3" s="17"/>
      <c r="H3" s="12" t="str">
        <f aca="false">IF(OR($A3="",$B3=""),"",$B3-$A3+1)</f>
        <v/>
      </c>
      <c r="I3" s="17"/>
      <c r="J3" s="20" t="str">
        <f aca="false">IF($E3="","",IFERROR(INDEX(Tiergruppen!$E$2:$E$61,MATCH($E3,Tiergruppen!$B$2:$B$61,0)),""))</f>
        <v/>
      </c>
      <c r="K3" s="20" t="str">
        <f aca="false">IF(OR($G3="",$J3=""),"",ROUND($G3*$J3,2))</f>
        <v/>
      </c>
      <c r="L3" s="21" t="str">
        <f aca="false">IF(OR($K3="",$H3=""),"",ROUND($K3*$H3,1))</f>
        <v/>
      </c>
      <c r="M3" s="21" t="str">
        <f aca="false">IF(OR($L3="",$D3="",$D3=0),"",ROUND($L3/$D3,1))</f>
        <v/>
      </c>
      <c r="N3" s="17"/>
      <c r="O3" s="17"/>
    </row>
    <row r="4" customFormat="false" ht="15" hidden="false" customHeight="false" outlineLevel="0" collapsed="false">
      <c r="A4" s="22"/>
      <c r="B4" s="22"/>
      <c r="C4" s="17"/>
      <c r="D4" s="20" t="str">
        <f aca="false">IF($C4="","",IFERROR(INDEX(Weideflächen!$D$2:$D$61,MATCH($C4,Weideflächen!$B$2:$B$61,0)),""))</f>
        <v/>
      </c>
      <c r="E4" s="17"/>
      <c r="F4" s="12" t="str">
        <f aca="false">IF($E4="","",IFERROR(INDEX(Tiergruppen!$C$2:$C$61,MATCH($E4,Tiergruppen!$B$2:$B$61,0)),""))</f>
        <v/>
      </c>
      <c r="G4" s="17"/>
      <c r="H4" s="12" t="str">
        <f aca="false">IF(OR($A4="",$B4=""),"",$B4-$A4+1)</f>
        <v/>
      </c>
      <c r="I4" s="17"/>
      <c r="J4" s="20" t="str">
        <f aca="false">IF($E4="","",IFERROR(INDEX(Tiergruppen!$E$2:$E$61,MATCH($E4,Tiergruppen!$B$2:$B$61,0)),""))</f>
        <v/>
      </c>
      <c r="K4" s="20" t="str">
        <f aca="false">IF(OR($G4="",$J4=""),"",ROUND($G4*$J4,2))</f>
        <v/>
      </c>
      <c r="L4" s="21" t="str">
        <f aca="false">IF(OR($K4="",$H4=""),"",ROUND($K4*$H4,1))</f>
        <v/>
      </c>
      <c r="M4" s="21" t="str">
        <f aca="false">IF(OR($L4="",$D4="",$D4=0),"",ROUND($L4/$D4,1))</f>
        <v/>
      </c>
      <c r="N4" s="17"/>
      <c r="O4" s="17"/>
    </row>
    <row r="5" customFormat="false" ht="15" hidden="false" customHeight="false" outlineLevel="0" collapsed="false">
      <c r="A5" s="22"/>
      <c r="B5" s="22"/>
      <c r="C5" s="17"/>
      <c r="D5" s="20" t="str">
        <f aca="false">IF($C5="","",IFERROR(INDEX(Weideflächen!$D$2:$D$61,MATCH($C5,Weideflächen!$B$2:$B$61,0)),""))</f>
        <v/>
      </c>
      <c r="E5" s="17"/>
      <c r="F5" s="12" t="str">
        <f aca="false">IF($E5="","",IFERROR(INDEX(Tiergruppen!$C$2:$C$61,MATCH($E5,Tiergruppen!$B$2:$B$61,0)),""))</f>
        <v/>
      </c>
      <c r="G5" s="17"/>
      <c r="H5" s="12" t="str">
        <f aca="false">IF(OR($A5="",$B5=""),"",$B5-$A5+1)</f>
        <v/>
      </c>
      <c r="I5" s="17"/>
      <c r="J5" s="20" t="str">
        <f aca="false">IF($E5="","",IFERROR(INDEX(Tiergruppen!$E$2:$E$61,MATCH($E5,Tiergruppen!$B$2:$B$61,0)),""))</f>
        <v/>
      </c>
      <c r="K5" s="20" t="str">
        <f aca="false">IF(OR($G5="",$J5=""),"",ROUND($G5*$J5,2))</f>
        <v/>
      </c>
      <c r="L5" s="21" t="str">
        <f aca="false">IF(OR($K5="",$H5=""),"",ROUND($K5*$H5,1))</f>
        <v/>
      </c>
      <c r="M5" s="21" t="str">
        <f aca="false">IF(OR($L5="",$D5="",$D5=0),"",ROUND($L5/$D5,1))</f>
        <v/>
      </c>
      <c r="N5" s="17"/>
      <c r="O5" s="17"/>
    </row>
    <row r="6" customFormat="false" ht="15" hidden="false" customHeight="false" outlineLevel="0" collapsed="false">
      <c r="A6" s="22"/>
      <c r="B6" s="22"/>
      <c r="C6" s="17"/>
      <c r="D6" s="20" t="str">
        <f aca="false">IF($C6="","",IFERROR(INDEX(Weideflächen!$D$2:$D$61,MATCH($C6,Weideflächen!$B$2:$B$61,0)),""))</f>
        <v/>
      </c>
      <c r="E6" s="17"/>
      <c r="F6" s="12" t="str">
        <f aca="false">IF($E6="","",IFERROR(INDEX(Tiergruppen!$C$2:$C$61,MATCH($E6,Tiergruppen!$B$2:$B$61,0)),""))</f>
        <v/>
      </c>
      <c r="G6" s="17"/>
      <c r="H6" s="12" t="str">
        <f aca="false">IF(OR($A6="",$B6=""),"",$B6-$A6+1)</f>
        <v/>
      </c>
      <c r="I6" s="17"/>
      <c r="J6" s="20" t="str">
        <f aca="false">IF($E6="","",IFERROR(INDEX(Tiergruppen!$E$2:$E$61,MATCH($E6,Tiergruppen!$B$2:$B$61,0)),""))</f>
        <v/>
      </c>
      <c r="K6" s="20" t="str">
        <f aca="false">IF(OR($G6="",$J6=""),"",ROUND($G6*$J6,2))</f>
        <v/>
      </c>
      <c r="L6" s="21" t="str">
        <f aca="false">IF(OR($K6="",$H6=""),"",ROUND($K6*$H6,1))</f>
        <v/>
      </c>
      <c r="M6" s="21" t="str">
        <f aca="false">IF(OR($L6="",$D6="",$D6=0),"",ROUND($L6/$D6,1))</f>
        <v/>
      </c>
      <c r="N6" s="17"/>
      <c r="O6" s="17"/>
    </row>
    <row r="7" customFormat="false" ht="15" hidden="false" customHeight="false" outlineLevel="0" collapsed="false">
      <c r="A7" s="22"/>
      <c r="B7" s="22"/>
      <c r="C7" s="17"/>
      <c r="D7" s="20" t="str">
        <f aca="false">IF($C7="","",IFERROR(INDEX(Weideflächen!$D$2:$D$61,MATCH($C7,Weideflächen!$B$2:$B$61,0)),""))</f>
        <v/>
      </c>
      <c r="E7" s="17"/>
      <c r="F7" s="12" t="str">
        <f aca="false">IF($E7="","",IFERROR(INDEX(Tiergruppen!$C$2:$C$61,MATCH($E7,Tiergruppen!$B$2:$B$61,0)),""))</f>
        <v/>
      </c>
      <c r="G7" s="17"/>
      <c r="H7" s="12" t="str">
        <f aca="false">IF(OR($A7="",$B7=""),"",$B7-$A7+1)</f>
        <v/>
      </c>
      <c r="I7" s="17"/>
      <c r="J7" s="20" t="str">
        <f aca="false">IF($E7="","",IFERROR(INDEX(Tiergruppen!$E$2:$E$61,MATCH($E7,Tiergruppen!$B$2:$B$61,0)),""))</f>
        <v/>
      </c>
      <c r="K7" s="20" t="str">
        <f aca="false">IF(OR($G7="",$J7=""),"",ROUND($G7*$J7,2))</f>
        <v/>
      </c>
      <c r="L7" s="21" t="str">
        <f aca="false">IF(OR($K7="",$H7=""),"",ROUND($K7*$H7,1))</f>
        <v/>
      </c>
      <c r="M7" s="21" t="str">
        <f aca="false">IF(OR($L7="",$D7="",$D7=0),"",ROUND($L7/$D7,1))</f>
        <v/>
      </c>
      <c r="N7" s="17"/>
      <c r="O7" s="17"/>
    </row>
    <row r="8" customFormat="false" ht="15" hidden="false" customHeight="false" outlineLevel="0" collapsed="false">
      <c r="A8" s="22"/>
      <c r="B8" s="22"/>
      <c r="C8" s="17"/>
      <c r="D8" s="20" t="str">
        <f aca="false">IF($C8="","",IFERROR(INDEX(Weideflächen!$D$2:$D$61,MATCH($C8,Weideflächen!$B$2:$B$61,0)),""))</f>
        <v/>
      </c>
      <c r="E8" s="17"/>
      <c r="F8" s="12" t="str">
        <f aca="false">IF($E8="","",IFERROR(INDEX(Tiergruppen!$C$2:$C$61,MATCH($E8,Tiergruppen!$B$2:$B$61,0)),""))</f>
        <v/>
      </c>
      <c r="G8" s="17"/>
      <c r="H8" s="12" t="str">
        <f aca="false">IF(OR($A8="",$B8=""),"",$B8-$A8+1)</f>
        <v/>
      </c>
      <c r="I8" s="17"/>
      <c r="J8" s="20" t="str">
        <f aca="false">IF($E8="","",IFERROR(INDEX(Tiergruppen!$E$2:$E$61,MATCH($E8,Tiergruppen!$B$2:$B$61,0)),""))</f>
        <v/>
      </c>
      <c r="K8" s="20" t="str">
        <f aca="false">IF(OR($G8="",$J8=""),"",ROUND($G8*$J8,2))</f>
        <v/>
      </c>
      <c r="L8" s="21" t="str">
        <f aca="false">IF(OR($K8="",$H8=""),"",ROUND($K8*$H8,1))</f>
        <v/>
      </c>
      <c r="M8" s="21" t="str">
        <f aca="false">IF(OR($L8="",$D8="",$D8=0),"",ROUND($L8/$D8,1))</f>
        <v/>
      </c>
      <c r="N8" s="17"/>
      <c r="O8" s="17"/>
    </row>
    <row r="9" customFormat="false" ht="15" hidden="false" customHeight="false" outlineLevel="0" collapsed="false">
      <c r="A9" s="22"/>
      <c r="B9" s="22"/>
      <c r="C9" s="17"/>
      <c r="D9" s="20" t="str">
        <f aca="false">IF($C9="","",IFERROR(INDEX(Weideflächen!$D$2:$D$61,MATCH($C9,Weideflächen!$B$2:$B$61,0)),""))</f>
        <v/>
      </c>
      <c r="E9" s="17"/>
      <c r="F9" s="12" t="str">
        <f aca="false">IF($E9="","",IFERROR(INDEX(Tiergruppen!$C$2:$C$61,MATCH($E9,Tiergruppen!$B$2:$B$61,0)),""))</f>
        <v/>
      </c>
      <c r="G9" s="17"/>
      <c r="H9" s="12" t="str">
        <f aca="false">IF(OR($A9="",$B9=""),"",$B9-$A9+1)</f>
        <v/>
      </c>
      <c r="I9" s="17"/>
      <c r="J9" s="20" t="str">
        <f aca="false">IF($E9="","",IFERROR(INDEX(Tiergruppen!$E$2:$E$61,MATCH($E9,Tiergruppen!$B$2:$B$61,0)),""))</f>
        <v/>
      </c>
      <c r="K9" s="20" t="str">
        <f aca="false">IF(OR($G9="",$J9=""),"",ROUND($G9*$J9,2))</f>
        <v/>
      </c>
      <c r="L9" s="21" t="str">
        <f aca="false">IF(OR($K9="",$H9=""),"",ROUND($K9*$H9,1))</f>
        <v/>
      </c>
      <c r="M9" s="21" t="str">
        <f aca="false">IF(OR($L9="",$D9="",$D9=0),"",ROUND($L9/$D9,1))</f>
        <v/>
      </c>
      <c r="N9" s="17"/>
      <c r="O9" s="17"/>
    </row>
    <row r="10" customFormat="false" ht="15" hidden="false" customHeight="false" outlineLevel="0" collapsed="false">
      <c r="A10" s="22"/>
      <c r="B10" s="22"/>
      <c r="C10" s="17"/>
      <c r="D10" s="20" t="str">
        <f aca="false">IF($C10="","",IFERROR(INDEX(Weideflächen!$D$2:$D$61,MATCH($C10,Weideflächen!$B$2:$B$61,0)),""))</f>
        <v/>
      </c>
      <c r="E10" s="17"/>
      <c r="F10" s="12" t="str">
        <f aca="false">IF($E10="","",IFERROR(INDEX(Tiergruppen!$C$2:$C$61,MATCH($E10,Tiergruppen!$B$2:$B$61,0)),""))</f>
        <v/>
      </c>
      <c r="G10" s="17"/>
      <c r="H10" s="12" t="str">
        <f aca="false">IF(OR($A10="",$B10=""),"",$B10-$A10+1)</f>
        <v/>
      </c>
      <c r="I10" s="17"/>
      <c r="J10" s="20" t="str">
        <f aca="false">IF($E10="","",IFERROR(INDEX(Tiergruppen!$E$2:$E$61,MATCH($E10,Tiergruppen!$B$2:$B$61,0)),""))</f>
        <v/>
      </c>
      <c r="K10" s="20" t="str">
        <f aca="false">IF(OR($G10="",$J10=""),"",ROUND($G10*$J10,2))</f>
        <v/>
      </c>
      <c r="L10" s="21" t="str">
        <f aca="false">IF(OR($K10="",$H10=""),"",ROUND($K10*$H10,1))</f>
        <v/>
      </c>
      <c r="M10" s="21" t="str">
        <f aca="false">IF(OR($L10="",$D10="",$D10=0),"",ROUND($L10/$D10,1))</f>
        <v/>
      </c>
      <c r="N10" s="17"/>
      <c r="O10" s="17"/>
    </row>
    <row r="11" customFormat="false" ht="15" hidden="false" customHeight="false" outlineLevel="0" collapsed="false">
      <c r="A11" s="22"/>
      <c r="B11" s="22"/>
      <c r="C11" s="17"/>
      <c r="D11" s="20" t="str">
        <f aca="false">IF($C11="","",IFERROR(INDEX(Weideflächen!$D$2:$D$61,MATCH($C11,Weideflächen!$B$2:$B$61,0)),""))</f>
        <v/>
      </c>
      <c r="E11" s="17"/>
      <c r="F11" s="12" t="str">
        <f aca="false">IF($E11="","",IFERROR(INDEX(Tiergruppen!$C$2:$C$61,MATCH($E11,Tiergruppen!$B$2:$B$61,0)),""))</f>
        <v/>
      </c>
      <c r="G11" s="17"/>
      <c r="H11" s="12" t="str">
        <f aca="false">IF(OR($A11="",$B11=""),"",$B11-$A11+1)</f>
        <v/>
      </c>
      <c r="I11" s="17"/>
      <c r="J11" s="20" t="str">
        <f aca="false">IF($E11="","",IFERROR(INDEX(Tiergruppen!$E$2:$E$61,MATCH($E11,Tiergruppen!$B$2:$B$61,0)),""))</f>
        <v/>
      </c>
      <c r="K11" s="20" t="str">
        <f aca="false">IF(OR($G11="",$J11=""),"",ROUND($G11*$J11,2))</f>
        <v/>
      </c>
      <c r="L11" s="21" t="str">
        <f aca="false">IF(OR($K11="",$H11=""),"",ROUND($K11*$H11,1))</f>
        <v/>
      </c>
      <c r="M11" s="21" t="str">
        <f aca="false">IF(OR($L11="",$D11="",$D11=0),"",ROUND($L11/$D11,1))</f>
        <v/>
      </c>
      <c r="N11" s="17"/>
      <c r="O11" s="17"/>
    </row>
    <row r="12" customFormat="false" ht="15" hidden="false" customHeight="false" outlineLevel="0" collapsed="false">
      <c r="A12" s="22"/>
      <c r="B12" s="22"/>
      <c r="C12" s="17"/>
      <c r="D12" s="20" t="str">
        <f aca="false">IF($C12="","",IFERROR(INDEX(Weideflächen!$D$2:$D$61,MATCH($C12,Weideflächen!$B$2:$B$61,0)),""))</f>
        <v/>
      </c>
      <c r="E12" s="17"/>
      <c r="F12" s="12" t="str">
        <f aca="false">IF($E12="","",IFERROR(INDEX(Tiergruppen!$C$2:$C$61,MATCH($E12,Tiergruppen!$B$2:$B$61,0)),""))</f>
        <v/>
      </c>
      <c r="G12" s="17"/>
      <c r="H12" s="12" t="str">
        <f aca="false">IF(OR($A12="",$B12=""),"",$B12-$A12+1)</f>
        <v/>
      </c>
      <c r="I12" s="17"/>
      <c r="J12" s="20" t="str">
        <f aca="false">IF($E12="","",IFERROR(INDEX(Tiergruppen!$E$2:$E$61,MATCH($E12,Tiergruppen!$B$2:$B$61,0)),""))</f>
        <v/>
      </c>
      <c r="K12" s="20" t="str">
        <f aca="false">IF(OR($G12="",$J12=""),"",ROUND($G12*$J12,2))</f>
        <v/>
      </c>
      <c r="L12" s="21" t="str">
        <f aca="false">IF(OR($K12="",$H12=""),"",ROUND($K12*$H12,1))</f>
        <v/>
      </c>
      <c r="M12" s="21" t="str">
        <f aca="false">IF(OR($L12="",$D12="",$D12=0),"",ROUND($L12/$D12,1))</f>
        <v/>
      </c>
      <c r="N12" s="17"/>
      <c r="O12" s="17"/>
    </row>
    <row r="13" customFormat="false" ht="15" hidden="false" customHeight="false" outlineLevel="0" collapsed="false">
      <c r="A13" s="22"/>
      <c r="B13" s="22"/>
      <c r="C13" s="17"/>
      <c r="D13" s="20" t="str">
        <f aca="false">IF($C13="","",IFERROR(INDEX(Weideflächen!$D$2:$D$61,MATCH($C13,Weideflächen!$B$2:$B$61,0)),""))</f>
        <v/>
      </c>
      <c r="E13" s="17"/>
      <c r="F13" s="12" t="str">
        <f aca="false">IF($E13="","",IFERROR(INDEX(Tiergruppen!$C$2:$C$61,MATCH($E13,Tiergruppen!$B$2:$B$61,0)),""))</f>
        <v/>
      </c>
      <c r="G13" s="17"/>
      <c r="H13" s="12" t="str">
        <f aca="false">IF(OR($A13="",$B13=""),"",$B13-$A13+1)</f>
        <v/>
      </c>
      <c r="I13" s="17"/>
      <c r="J13" s="20" t="str">
        <f aca="false">IF($E13="","",IFERROR(INDEX(Tiergruppen!$E$2:$E$61,MATCH($E13,Tiergruppen!$B$2:$B$61,0)),""))</f>
        <v/>
      </c>
      <c r="K13" s="20" t="str">
        <f aca="false">IF(OR($G13="",$J13=""),"",ROUND($G13*$J13,2))</f>
        <v/>
      </c>
      <c r="L13" s="21" t="str">
        <f aca="false">IF(OR($K13="",$H13=""),"",ROUND($K13*$H13,1))</f>
        <v/>
      </c>
      <c r="M13" s="21" t="str">
        <f aca="false">IF(OR($L13="",$D13="",$D13=0),"",ROUND($L13/$D13,1))</f>
        <v/>
      </c>
      <c r="N13" s="17"/>
      <c r="O13" s="17"/>
    </row>
    <row r="14" customFormat="false" ht="15" hidden="false" customHeight="false" outlineLevel="0" collapsed="false">
      <c r="A14" s="22"/>
      <c r="B14" s="22"/>
      <c r="C14" s="17"/>
      <c r="D14" s="20" t="str">
        <f aca="false">IF($C14="","",IFERROR(INDEX(Weideflächen!$D$2:$D$61,MATCH($C14,Weideflächen!$B$2:$B$61,0)),""))</f>
        <v/>
      </c>
      <c r="E14" s="17"/>
      <c r="F14" s="12" t="str">
        <f aca="false">IF($E14="","",IFERROR(INDEX(Tiergruppen!$C$2:$C$61,MATCH($E14,Tiergruppen!$B$2:$B$61,0)),""))</f>
        <v/>
      </c>
      <c r="G14" s="17"/>
      <c r="H14" s="12" t="str">
        <f aca="false">IF(OR($A14="",$B14=""),"",$B14-$A14+1)</f>
        <v/>
      </c>
      <c r="I14" s="17"/>
      <c r="J14" s="20" t="str">
        <f aca="false">IF($E14="","",IFERROR(INDEX(Tiergruppen!$E$2:$E$61,MATCH($E14,Tiergruppen!$B$2:$B$61,0)),""))</f>
        <v/>
      </c>
      <c r="K14" s="20" t="str">
        <f aca="false">IF(OR($G14="",$J14=""),"",ROUND($G14*$J14,2))</f>
        <v/>
      </c>
      <c r="L14" s="21" t="str">
        <f aca="false">IF(OR($K14="",$H14=""),"",ROUND($K14*$H14,1))</f>
        <v/>
      </c>
      <c r="M14" s="21" t="str">
        <f aca="false">IF(OR($L14="",$D14="",$D14=0),"",ROUND($L14/$D14,1))</f>
        <v/>
      </c>
      <c r="N14" s="17"/>
      <c r="O14" s="17"/>
    </row>
    <row r="15" customFormat="false" ht="15" hidden="false" customHeight="false" outlineLevel="0" collapsed="false">
      <c r="A15" s="22"/>
      <c r="B15" s="22"/>
      <c r="C15" s="17"/>
      <c r="D15" s="20" t="str">
        <f aca="false">IF($C15="","",IFERROR(INDEX(Weideflächen!$D$2:$D$61,MATCH($C15,Weideflächen!$B$2:$B$61,0)),""))</f>
        <v/>
      </c>
      <c r="E15" s="17"/>
      <c r="F15" s="12" t="str">
        <f aca="false">IF($E15="","",IFERROR(INDEX(Tiergruppen!$C$2:$C$61,MATCH($E15,Tiergruppen!$B$2:$B$61,0)),""))</f>
        <v/>
      </c>
      <c r="G15" s="17"/>
      <c r="H15" s="12" t="str">
        <f aca="false">IF(OR($A15="",$B15=""),"",$B15-$A15+1)</f>
        <v/>
      </c>
      <c r="I15" s="17"/>
      <c r="J15" s="20" t="str">
        <f aca="false">IF($E15="","",IFERROR(INDEX(Tiergruppen!$E$2:$E$61,MATCH($E15,Tiergruppen!$B$2:$B$61,0)),""))</f>
        <v/>
      </c>
      <c r="K15" s="20" t="str">
        <f aca="false">IF(OR($G15="",$J15=""),"",ROUND($G15*$J15,2))</f>
        <v/>
      </c>
      <c r="L15" s="21" t="str">
        <f aca="false">IF(OR($K15="",$H15=""),"",ROUND($K15*$H15,1))</f>
        <v/>
      </c>
      <c r="M15" s="21" t="str">
        <f aca="false">IF(OR($L15="",$D15="",$D15=0),"",ROUND($L15/$D15,1))</f>
        <v/>
      </c>
      <c r="N15" s="17"/>
      <c r="O15" s="17"/>
    </row>
    <row r="16" customFormat="false" ht="15" hidden="false" customHeight="false" outlineLevel="0" collapsed="false">
      <c r="A16" s="22"/>
      <c r="B16" s="22"/>
      <c r="C16" s="17"/>
      <c r="D16" s="20" t="str">
        <f aca="false">IF($C16="","",IFERROR(INDEX(Weideflächen!$D$2:$D$61,MATCH($C16,Weideflächen!$B$2:$B$61,0)),""))</f>
        <v/>
      </c>
      <c r="E16" s="17"/>
      <c r="F16" s="12" t="str">
        <f aca="false">IF($E16="","",IFERROR(INDEX(Tiergruppen!$C$2:$C$61,MATCH($E16,Tiergruppen!$B$2:$B$61,0)),""))</f>
        <v/>
      </c>
      <c r="G16" s="17"/>
      <c r="H16" s="12" t="str">
        <f aca="false">IF(OR($A16="",$B16=""),"",$B16-$A16+1)</f>
        <v/>
      </c>
      <c r="I16" s="17"/>
      <c r="J16" s="20" t="str">
        <f aca="false">IF($E16="","",IFERROR(INDEX(Tiergruppen!$E$2:$E$61,MATCH($E16,Tiergruppen!$B$2:$B$61,0)),""))</f>
        <v/>
      </c>
      <c r="K16" s="20" t="str">
        <f aca="false">IF(OR($G16="",$J16=""),"",ROUND($G16*$J16,2))</f>
        <v/>
      </c>
      <c r="L16" s="21" t="str">
        <f aca="false">IF(OR($K16="",$H16=""),"",ROUND($K16*$H16,1))</f>
        <v/>
      </c>
      <c r="M16" s="21" t="str">
        <f aca="false">IF(OR($L16="",$D16="",$D16=0),"",ROUND($L16/$D16,1))</f>
        <v/>
      </c>
      <c r="N16" s="17"/>
      <c r="O16" s="17"/>
    </row>
    <row r="17" customFormat="false" ht="15" hidden="false" customHeight="false" outlineLevel="0" collapsed="false">
      <c r="A17" s="22"/>
      <c r="B17" s="22"/>
      <c r="C17" s="17"/>
      <c r="D17" s="20" t="str">
        <f aca="false">IF($C17="","",IFERROR(INDEX(Weideflächen!$D$2:$D$61,MATCH($C17,Weideflächen!$B$2:$B$61,0)),""))</f>
        <v/>
      </c>
      <c r="E17" s="17"/>
      <c r="F17" s="12" t="str">
        <f aca="false">IF($E17="","",IFERROR(INDEX(Tiergruppen!$C$2:$C$61,MATCH($E17,Tiergruppen!$B$2:$B$61,0)),""))</f>
        <v/>
      </c>
      <c r="G17" s="17"/>
      <c r="H17" s="12" t="str">
        <f aca="false">IF(OR($A17="",$B17=""),"",$B17-$A17+1)</f>
        <v/>
      </c>
      <c r="I17" s="17"/>
      <c r="J17" s="20" t="str">
        <f aca="false">IF($E17="","",IFERROR(INDEX(Tiergruppen!$E$2:$E$61,MATCH($E17,Tiergruppen!$B$2:$B$61,0)),""))</f>
        <v/>
      </c>
      <c r="K17" s="20" t="str">
        <f aca="false">IF(OR($G17="",$J17=""),"",ROUND($G17*$J17,2))</f>
        <v/>
      </c>
      <c r="L17" s="21" t="str">
        <f aca="false">IF(OR($K17="",$H17=""),"",ROUND($K17*$H17,1))</f>
        <v/>
      </c>
      <c r="M17" s="21" t="str">
        <f aca="false">IF(OR($L17="",$D17="",$D17=0),"",ROUND($L17/$D17,1))</f>
        <v/>
      </c>
      <c r="N17" s="17"/>
      <c r="O17" s="17"/>
    </row>
    <row r="18" customFormat="false" ht="15" hidden="false" customHeight="false" outlineLevel="0" collapsed="false">
      <c r="A18" s="22"/>
      <c r="B18" s="22"/>
      <c r="C18" s="17"/>
      <c r="D18" s="20" t="str">
        <f aca="false">IF($C18="","",IFERROR(INDEX(Weideflächen!$D$2:$D$61,MATCH($C18,Weideflächen!$B$2:$B$61,0)),""))</f>
        <v/>
      </c>
      <c r="E18" s="17"/>
      <c r="F18" s="12" t="str">
        <f aca="false">IF($E18="","",IFERROR(INDEX(Tiergruppen!$C$2:$C$61,MATCH($E18,Tiergruppen!$B$2:$B$61,0)),""))</f>
        <v/>
      </c>
      <c r="G18" s="17"/>
      <c r="H18" s="12" t="str">
        <f aca="false">IF(OR($A18="",$B18=""),"",$B18-$A18+1)</f>
        <v/>
      </c>
      <c r="I18" s="17"/>
      <c r="J18" s="20" t="str">
        <f aca="false">IF($E18="","",IFERROR(INDEX(Tiergruppen!$E$2:$E$61,MATCH($E18,Tiergruppen!$B$2:$B$61,0)),""))</f>
        <v/>
      </c>
      <c r="K18" s="20" t="str">
        <f aca="false">IF(OR($G18="",$J18=""),"",ROUND($G18*$J18,2))</f>
        <v/>
      </c>
      <c r="L18" s="21" t="str">
        <f aca="false">IF(OR($K18="",$H18=""),"",ROUND($K18*$H18,1))</f>
        <v/>
      </c>
      <c r="M18" s="21" t="str">
        <f aca="false">IF(OR($L18="",$D18="",$D18=0),"",ROUND($L18/$D18,1))</f>
        <v/>
      </c>
      <c r="N18" s="17"/>
      <c r="O18" s="17"/>
    </row>
    <row r="19" customFormat="false" ht="15" hidden="false" customHeight="false" outlineLevel="0" collapsed="false">
      <c r="A19" s="22"/>
      <c r="B19" s="22"/>
      <c r="C19" s="17"/>
      <c r="D19" s="20" t="str">
        <f aca="false">IF($C19="","",IFERROR(INDEX(Weideflächen!$D$2:$D$61,MATCH($C19,Weideflächen!$B$2:$B$61,0)),""))</f>
        <v/>
      </c>
      <c r="E19" s="17"/>
      <c r="F19" s="12" t="str">
        <f aca="false">IF($E19="","",IFERROR(INDEX(Tiergruppen!$C$2:$C$61,MATCH($E19,Tiergruppen!$B$2:$B$61,0)),""))</f>
        <v/>
      </c>
      <c r="G19" s="17"/>
      <c r="H19" s="12" t="str">
        <f aca="false">IF(OR($A19="",$B19=""),"",$B19-$A19+1)</f>
        <v/>
      </c>
      <c r="I19" s="17"/>
      <c r="J19" s="20" t="str">
        <f aca="false">IF($E19="","",IFERROR(INDEX(Tiergruppen!$E$2:$E$61,MATCH($E19,Tiergruppen!$B$2:$B$61,0)),""))</f>
        <v/>
      </c>
      <c r="K19" s="20" t="str">
        <f aca="false">IF(OR($G19="",$J19=""),"",ROUND($G19*$J19,2))</f>
        <v/>
      </c>
      <c r="L19" s="21" t="str">
        <f aca="false">IF(OR($K19="",$H19=""),"",ROUND($K19*$H19,1))</f>
        <v/>
      </c>
      <c r="M19" s="21" t="str">
        <f aca="false">IF(OR($L19="",$D19="",$D19=0),"",ROUND($L19/$D19,1))</f>
        <v/>
      </c>
      <c r="N19" s="17"/>
      <c r="O19" s="17"/>
    </row>
    <row r="20" customFormat="false" ht="15" hidden="false" customHeight="false" outlineLevel="0" collapsed="false">
      <c r="A20" s="22"/>
      <c r="B20" s="22"/>
      <c r="C20" s="17"/>
      <c r="D20" s="20" t="str">
        <f aca="false">IF($C20="","",IFERROR(INDEX(Weideflächen!$D$2:$D$61,MATCH($C20,Weideflächen!$B$2:$B$61,0)),""))</f>
        <v/>
      </c>
      <c r="E20" s="17"/>
      <c r="F20" s="12" t="str">
        <f aca="false">IF($E20="","",IFERROR(INDEX(Tiergruppen!$C$2:$C$61,MATCH($E20,Tiergruppen!$B$2:$B$61,0)),""))</f>
        <v/>
      </c>
      <c r="G20" s="17"/>
      <c r="H20" s="12" t="str">
        <f aca="false">IF(OR($A20="",$B20=""),"",$B20-$A20+1)</f>
        <v/>
      </c>
      <c r="I20" s="17"/>
      <c r="J20" s="20" t="str">
        <f aca="false">IF($E20="","",IFERROR(INDEX(Tiergruppen!$E$2:$E$61,MATCH($E20,Tiergruppen!$B$2:$B$61,0)),""))</f>
        <v/>
      </c>
      <c r="K20" s="20" t="str">
        <f aca="false">IF(OR($G20="",$J20=""),"",ROUND($G20*$J20,2))</f>
        <v/>
      </c>
      <c r="L20" s="21" t="str">
        <f aca="false">IF(OR($K20="",$H20=""),"",ROUND($K20*$H20,1))</f>
        <v/>
      </c>
      <c r="M20" s="21" t="str">
        <f aca="false">IF(OR($L20="",$D20="",$D20=0),"",ROUND($L20/$D20,1))</f>
        <v/>
      </c>
      <c r="N20" s="17"/>
      <c r="O20" s="17"/>
    </row>
    <row r="21" customFormat="false" ht="15" hidden="false" customHeight="false" outlineLevel="0" collapsed="false">
      <c r="A21" s="22"/>
      <c r="B21" s="22"/>
      <c r="C21" s="17"/>
      <c r="D21" s="20" t="str">
        <f aca="false">IF($C21="","",IFERROR(INDEX(Weideflächen!$D$2:$D$61,MATCH($C21,Weideflächen!$B$2:$B$61,0)),""))</f>
        <v/>
      </c>
      <c r="E21" s="17"/>
      <c r="F21" s="12" t="str">
        <f aca="false">IF($E21="","",IFERROR(INDEX(Tiergruppen!$C$2:$C$61,MATCH($E21,Tiergruppen!$B$2:$B$61,0)),""))</f>
        <v/>
      </c>
      <c r="G21" s="17"/>
      <c r="H21" s="12" t="str">
        <f aca="false">IF(OR($A21="",$B21=""),"",$B21-$A21+1)</f>
        <v/>
      </c>
      <c r="I21" s="17"/>
      <c r="J21" s="20" t="str">
        <f aca="false">IF($E21="","",IFERROR(INDEX(Tiergruppen!$E$2:$E$61,MATCH($E21,Tiergruppen!$B$2:$B$61,0)),""))</f>
        <v/>
      </c>
      <c r="K21" s="20" t="str">
        <f aca="false">IF(OR($G21="",$J21=""),"",ROUND($G21*$J21,2))</f>
        <v/>
      </c>
      <c r="L21" s="21" t="str">
        <f aca="false">IF(OR($K21="",$H21=""),"",ROUND($K21*$H21,1))</f>
        <v/>
      </c>
      <c r="M21" s="21" t="str">
        <f aca="false">IF(OR($L21="",$D21="",$D21=0),"",ROUND($L21/$D21,1))</f>
        <v/>
      </c>
      <c r="N21" s="17"/>
      <c r="O21" s="17"/>
    </row>
    <row r="22" customFormat="false" ht="15" hidden="false" customHeight="false" outlineLevel="0" collapsed="false">
      <c r="A22" s="22"/>
      <c r="B22" s="22"/>
      <c r="C22" s="17"/>
      <c r="D22" s="20" t="str">
        <f aca="false">IF($C22="","",IFERROR(INDEX(Weideflächen!$D$2:$D$61,MATCH($C22,Weideflächen!$B$2:$B$61,0)),""))</f>
        <v/>
      </c>
      <c r="E22" s="17"/>
      <c r="F22" s="12" t="str">
        <f aca="false">IF($E22="","",IFERROR(INDEX(Tiergruppen!$C$2:$C$61,MATCH($E22,Tiergruppen!$B$2:$B$61,0)),""))</f>
        <v/>
      </c>
      <c r="G22" s="17"/>
      <c r="H22" s="12" t="str">
        <f aca="false">IF(OR($A22="",$B22=""),"",$B22-$A22+1)</f>
        <v/>
      </c>
      <c r="I22" s="17"/>
      <c r="J22" s="20" t="str">
        <f aca="false">IF($E22="","",IFERROR(INDEX(Tiergruppen!$E$2:$E$61,MATCH($E22,Tiergruppen!$B$2:$B$61,0)),""))</f>
        <v/>
      </c>
      <c r="K22" s="20" t="str">
        <f aca="false">IF(OR($G22="",$J22=""),"",ROUND($G22*$J22,2))</f>
        <v/>
      </c>
      <c r="L22" s="21" t="str">
        <f aca="false">IF(OR($K22="",$H22=""),"",ROUND($K22*$H22,1))</f>
        <v/>
      </c>
      <c r="M22" s="21" t="str">
        <f aca="false">IF(OR($L22="",$D22="",$D22=0),"",ROUND($L22/$D22,1))</f>
        <v/>
      </c>
      <c r="N22" s="17"/>
      <c r="O22" s="17"/>
    </row>
    <row r="23" customFormat="false" ht="15" hidden="false" customHeight="false" outlineLevel="0" collapsed="false">
      <c r="A23" s="22"/>
      <c r="B23" s="22"/>
      <c r="C23" s="17"/>
      <c r="D23" s="20" t="str">
        <f aca="false">IF($C23="","",IFERROR(INDEX(Weideflächen!$D$2:$D$61,MATCH($C23,Weideflächen!$B$2:$B$61,0)),""))</f>
        <v/>
      </c>
      <c r="E23" s="17"/>
      <c r="F23" s="12" t="str">
        <f aca="false">IF($E23="","",IFERROR(INDEX(Tiergruppen!$C$2:$C$61,MATCH($E23,Tiergruppen!$B$2:$B$61,0)),""))</f>
        <v/>
      </c>
      <c r="G23" s="17"/>
      <c r="H23" s="12" t="str">
        <f aca="false">IF(OR($A23="",$B23=""),"",$B23-$A23+1)</f>
        <v/>
      </c>
      <c r="I23" s="17"/>
      <c r="J23" s="20" t="str">
        <f aca="false">IF($E23="","",IFERROR(INDEX(Tiergruppen!$E$2:$E$61,MATCH($E23,Tiergruppen!$B$2:$B$61,0)),""))</f>
        <v/>
      </c>
      <c r="K23" s="20" t="str">
        <f aca="false">IF(OR($G23="",$J23=""),"",ROUND($G23*$J23,2))</f>
        <v/>
      </c>
      <c r="L23" s="21" t="str">
        <f aca="false">IF(OR($K23="",$H23=""),"",ROUND($K23*$H23,1))</f>
        <v/>
      </c>
      <c r="M23" s="21" t="str">
        <f aca="false">IF(OR($L23="",$D23="",$D23=0),"",ROUND($L23/$D23,1))</f>
        <v/>
      </c>
      <c r="N23" s="17"/>
      <c r="O23" s="17"/>
    </row>
    <row r="24" customFormat="false" ht="15" hidden="false" customHeight="false" outlineLevel="0" collapsed="false">
      <c r="A24" s="22"/>
      <c r="B24" s="22"/>
      <c r="C24" s="17"/>
      <c r="D24" s="20" t="str">
        <f aca="false">IF($C24="","",IFERROR(INDEX(Weideflächen!$D$2:$D$61,MATCH($C24,Weideflächen!$B$2:$B$61,0)),""))</f>
        <v/>
      </c>
      <c r="E24" s="17"/>
      <c r="F24" s="12" t="str">
        <f aca="false">IF($E24="","",IFERROR(INDEX(Tiergruppen!$C$2:$C$61,MATCH($E24,Tiergruppen!$B$2:$B$61,0)),""))</f>
        <v/>
      </c>
      <c r="G24" s="17"/>
      <c r="H24" s="12" t="str">
        <f aca="false">IF(OR($A24="",$B24=""),"",$B24-$A24+1)</f>
        <v/>
      </c>
      <c r="I24" s="17"/>
      <c r="J24" s="20" t="str">
        <f aca="false">IF($E24="","",IFERROR(INDEX(Tiergruppen!$E$2:$E$61,MATCH($E24,Tiergruppen!$B$2:$B$61,0)),""))</f>
        <v/>
      </c>
      <c r="K24" s="20" t="str">
        <f aca="false">IF(OR($G24="",$J24=""),"",ROUND($G24*$J24,2))</f>
        <v/>
      </c>
      <c r="L24" s="21" t="str">
        <f aca="false">IF(OR($K24="",$H24=""),"",ROUND($K24*$H24,1))</f>
        <v/>
      </c>
      <c r="M24" s="21" t="str">
        <f aca="false">IF(OR($L24="",$D24="",$D24=0),"",ROUND($L24/$D24,1))</f>
        <v/>
      </c>
      <c r="N24" s="17"/>
      <c r="O24" s="17"/>
    </row>
    <row r="25" customFormat="false" ht="15" hidden="false" customHeight="false" outlineLevel="0" collapsed="false">
      <c r="A25" s="22"/>
      <c r="B25" s="22"/>
      <c r="C25" s="17"/>
      <c r="D25" s="20" t="str">
        <f aca="false">IF($C25="","",IFERROR(INDEX(Weideflächen!$D$2:$D$61,MATCH($C25,Weideflächen!$B$2:$B$61,0)),""))</f>
        <v/>
      </c>
      <c r="E25" s="17"/>
      <c r="F25" s="12" t="str">
        <f aca="false">IF($E25="","",IFERROR(INDEX(Tiergruppen!$C$2:$C$61,MATCH($E25,Tiergruppen!$B$2:$B$61,0)),""))</f>
        <v/>
      </c>
      <c r="G25" s="17"/>
      <c r="H25" s="12" t="str">
        <f aca="false">IF(OR($A25="",$B25=""),"",$B25-$A25+1)</f>
        <v/>
      </c>
      <c r="I25" s="17"/>
      <c r="J25" s="20" t="str">
        <f aca="false">IF($E25="","",IFERROR(INDEX(Tiergruppen!$E$2:$E$61,MATCH($E25,Tiergruppen!$B$2:$B$61,0)),""))</f>
        <v/>
      </c>
      <c r="K25" s="20" t="str">
        <f aca="false">IF(OR($G25="",$J25=""),"",ROUND($G25*$J25,2))</f>
        <v/>
      </c>
      <c r="L25" s="21" t="str">
        <f aca="false">IF(OR($K25="",$H25=""),"",ROUND($K25*$H25,1))</f>
        <v/>
      </c>
      <c r="M25" s="21" t="str">
        <f aca="false">IF(OR($L25="",$D25="",$D25=0),"",ROUND($L25/$D25,1))</f>
        <v/>
      </c>
      <c r="N25" s="17"/>
      <c r="O25" s="17"/>
    </row>
    <row r="26" customFormat="false" ht="15" hidden="false" customHeight="false" outlineLevel="0" collapsed="false">
      <c r="A26" s="22"/>
      <c r="B26" s="22"/>
      <c r="C26" s="17"/>
      <c r="D26" s="20" t="str">
        <f aca="false">IF($C26="","",IFERROR(INDEX(Weideflächen!$D$2:$D$61,MATCH($C26,Weideflächen!$B$2:$B$61,0)),""))</f>
        <v/>
      </c>
      <c r="E26" s="17"/>
      <c r="F26" s="12" t="str">
        <f aca="false">IF($E26="","",IFERROR(INDEX(Tiergruppen!$C$2:$C$61,MATCH($E26,Tiergruppen!$B$2:$B$61,0)),""))</f>
        <v/>
      </c>
      <c r="G26" s="17"/>
      <c r="H26" s="12" t="str">
        <f aca="false">IF(OR($A26="",$B26=""),"",$B26-$A26+1)</f>
        <v/>
      </c>
      <c r="I26" s="17"/>
      <c r="J26" s="20" t="str">
        <f aca="false">IF($E26="","",IFERROR(INDEX(Tiergruppen!$E$2:$E$61,MATCH($E26,Tiergruppen!$B$2:$B$61,0)),""))</f>
        <v/>
      </c>
      <c r="K26" s="20" t="str">
        <f aca="false">IF(OR($G26="",$J26=""),"",ROUND($G26*$J26,2))</f>
        <v/>
      </c>
      <c r="L26" s="21" t="str">
        <f aca="false">IF(OR($K26="",$H26=""),"",ROUND($K26*$H26,1))</f>
        <v/>
      </c>
      <c r="M26" s="21" t="str">
        <f aca="false">IF(OR($L26="",$D26="",$D26=0),"",ROUND($L26/$D26,1))</f>
        <v/>
      </c>
      <c r="N26" s="17"/>
      <c r="O26" s="17"/>
    </row>
    <row r="27" customFormat="false" ht="15" hidden="false" customHeight="false" outlineLevel="0" collapsed="false">
      <c r="A27" s="22"/>
      <c r="B27" s="22"/>
      <c r="C27" s="17"/>
      <c r="D27" s="20" t="str">
        <f aca="false">IF($C27="","",IFERROR(INDEX(Weideflächen!$D$2:$D$61,MATCH($C27,Weideflächen!$B$2:$B$61,0)),""))</f>
        <v/>
      </c>
      <c r="E27" s="17"/>
      <c r="F27" s="12" t="str">
        <f aca="false">IF($E27="","",IFERROR(INDEX(Tiergruppen!$C$2:$C$61,MATCH($E27,Tiergruppen!$B$2:$B$61,0)),""))</f>
        <v/>
      </c>
      <c r="G27" s="17"/>
      <c r="H27" s="12" t="str">
        <f aca="false">IF(OR($A27="",$B27=""),"",$B27-$A27+1)</f>
        <v/>
      </c>
      <c r="I27" s="17"/>
      <c r="J27" s="20" t="str">
        <f aca="false">IF($E27="","",IFERROR(INDEX(Tiergruppen!$E$2:$E$61,MATCH($E27,Tiergruppen!$B$2:$B$61,0)),""))</f>
        <v/>
      </c>
      <c r="K27" s="20" t="str">
        <f aca="false">IF(OR($G27="",$J27=""),"",ROUND($G27*$J27,2))</f>
        <v/>
      </c>
      <c r="L27" s="21" t="str">
        <f aca="false">IF(OR($K27="",$H27=""),"",ROUND($K27*$H27,1))</f>
        <v/>
      </c>
      <c r="M27" s="21" t="str">
        <f aca="false">IF(OR($L27="",$D27="",$D27=0),"",ROUND($L27/$D27,1))</f>
        <v/>
      </c>
      <c r="N27" s="17"/>
      <c r="O27" s="17"/>
    </row>
    <row r="28" customFormat="false" ht="15" hidden="false" customHeight="false" outlineLevel="0" collapsed="false">
      <c r="A28" s="22"/>
      <c r="B28" s="22"/>
      <c r="C28" s="17"/>
      <c r="D28" s="20" t="str">
        <f aca="false">IF($C28="","",IFERROR(INDEX(Weideflächen!$D$2:$D$61,MATCH($C28,Weideflächen!$B$2:$B$61,0)),""))</f>
        <v/>
      </c>
      <c r="E28" s="17"/>
      <c r="F28" s="12" t="str">
        <f aca="false">IF($E28="","",IFERROR(INDEX(Tiergruppen!$C$2:$C$61,MATCH($E28,Tiergruppen!$B$2:$B$61,0)),""))</f>
        <v/>
      </c>
      <c r="G28" s="17"/>
      <c r="H28" s="12" t="str">
        <f aca="false">IF(OR($A28="",$B28=""),"",$B28-$A28+1)</f>
        <v/>
      </c>
      <c r="I28" s="17"/>
      <c r="J28" s="20" t="str">
        <f aca="false">IF($E28="","",IFERROR(INDEX(Tiergruppen!$E$2:$E$61,MATCH($E28,Tiergruppen!$B$2:$B$61,0)),""))</f>
        <v/>
      </c>
      <c r="K28" s="20" t="str">
        <f aca="false">IF(OR($G28="",$J28=""),"",ROUND($G28*$J28,2))</f>
        <v/>
      </c>
      <c r="L28" s="21" t="str">
        <f aca="false">IF(OR($K28="",$H28=""),"",ROUND($K28*$H28,1))</f>
        <v/>
      </c>
      <c r="M28" s="21" t="str">
        <f aca="false">IF(OR($L28="",$D28="",$D28=0),"",ROUND($L28/$D28,1))</f>
        <v/>
      </c>
      <c r="N28" s="17"/>
      <c r="O28" s="17"/>
    </row>
    <row r="29" customFormat="false" ht="15" hidden="false" customHeight="false" outlineLevel="0" collapsed="false">
      <c r="A29" s="22"/>
      <c r="B29" s="22"/>
      <c r="C29" s="17"/>
      <c r="D29" s="20" t="str">
        <f aca="false">IF($C29="","",IFERROR(INDEX(Weideflächen!$D$2:$D$61,MATCH($C29,Weideflächen!$B$2:$B$61,0)),""))</f>
        <v/>
      </c>
      <c r="E29" s="17"/>
      <c r="F29" s="12" t="str">
        <f aca="false">IF($E29="","",IFERROR(INDEX(Tiergruppen!$C$2:$C$61,MATCH($E29,Tiergruppen!$B$2:$B$61,0)),""))</f>
        <v/>
      </c>
      <c r="G29" s="17"/>
      <c r="H29" s="12" t="str">
        <f aca="false">IF(OR($A29="",$B29=""),"",$B29-$A29+1)</f>
        <v/>
      </c>
      <c r="I29" s="17"/>
      <c r="J29" s="20" t="str">
        <f aca="false">IF($E29="","",IFERROR(INDEX(Tiergruppen!$E$2:$E$61,MATCH($E29,Tiergruppen!$B$2:$B$61,0)),""))</f>
        <v/>
      </c>
      <c r="K29" s="20" t="str">
        <f aca="false">IF(OR($G29="",$J29=""),"",ROUND($G29*$J29,2))</f>
        <v/>
      </c>
      <c r="L29" s="21" t="str">
        <f aca="false">IF(OR($K29="",$H29=""),"",ROUND($K29*$H29,1))</f>
        <v/>
      </c>
      <c r="M29" s="21" t="str">
        <f aca="false">IF(OR($L29="",$D29="",$D29=0),"",ROUND($L29/$D29,1))</f>
        <v/>
      </c>
      <c r="N29" s="17"/>
      <c r="O29" s="17"/>
    </row>
    <row r="30" customFormat="false" ht="15" hidden="false" customHeight="false" outlineLevel="0" collapsed="false">
      <c r="A30" s="22"/>
      <c r="B30" s="22"/>
      <c r="C30" s="17"/>
      <c r="D30" s="20" t="str">
        <f aca="false">IF($C30="","",IFERROR(INDEX(Weideflächen!$D$2:$D$61,MATCH($C30,Weideflächen!$B$2:$B$61,0)),""))</f>
        <v/>
      </c>
      <c r="E30" s="17"/>
      <c r="F30" s="12" t="str">
        <f aca="false">IF($E30="","",IFERROR(INDEX(Tiergruppen!$C$2:$C$61,MATCH($E30,Tiergruppen!$B$2:$B$61,0)),""))</f>
        <v/>
      </c>
      <c r="G30" s="17"/>
      <c r="H30" s="12" t="str">
        <f aca="false">IF(OR($A30="",$B30=""),"",$B30-$A30+1)</f>
        <v/>
      </c>
      <c r="I30" s="17"/>
      <c r="J30" s="20" t="str">
        <f aca="false">IF($E30="","",IFERROR(INDEX(Tiergruppen!$E$2:$E$61,MATCH($E30,Tiergruppen!$B$2:$B$61,0)),""))</f>
        <v/>
      </c>
      <c r="K30" s="20" t="str">
        <f aca="false">IF(OR($G30="",$J30=""),"",ROUND($G30*$J30,2))</f>
        <v/>
      </c>
      <c r="L30" s="21" t="str">
        <f aca="false">IF(OR($K30="",$H30=""),"",ROUND($K30*$H30,1))</f>
        <v/>
      </c>
      <c r="M30" s="21" t="str">
        <f aca="false">IF(OR($L30="",$D30="",$D30=0),"",ROUND($L30/$D30,1))</f>
        <v/>
      </c>
      <c r="N30" s="17"/>
      <c r="O30" s="17"/>
    </row>
    <row r="31" customFormat="false" ht="15" hidden="false" customHeight="false" outlineLevel="0" collapsed="false">
      <c r="A31" s="22"/>
      <c r="B31" s="22"/>
      <c r="C31" s="17"/>
      <c r="D31" s="20" t="str">
        <f aca="false">IF($C31="","",IFERROR(INDEX(Weideflächen!$D$2:$D$61,MATCH($C31,Weideflächen!$B$2:$B$61,0)),""))</f>
        <v/>
      </c>
      <c r="E31" s="17"/>
      <c r="F31" s="12" t="str">
        <f aca="false">IF($E31="","",IFERROR(INDEX(Tiergruppen!$C$2:$C$61,MATCH($E31,Tiergruppen!$B$2:$B$61,0)),""))</f>
        <v/>
      </c>
      <c r="G31" s="17"/>
      <c r="H31" s="12" t="str">
        <f aca="false">IF(OR($A31="",$B31=""),"",$B31-$A31+1)</f>
        <v/>
      </c>
      <c r="I31" s="17"/>
      <c r="J31" s="20" t="str">
        <f aca="false">IF($E31="","",IFERROR(INDEX(Tiergruppen!$E$2:$E$61,MATCH($E31,Tiergruppen!$B$2:$B$61,0)),""))</f>
        <v/>
      </c>
      <c r="K31" s="20" t="str">
        <f aca="false">IF(OR($G31="",$J31=""),"",ROUND($G31*$J31,2))</f>
        <v/>
      </c>
      <c r="L31" s="21" t="str">
        <f aca="false">IF(OR($K31="",$H31=""),"",ROUND($K31*$H31,1))</f>
        <v/>
      </c>
      <c r="M31" s="21" t="str">
        <f aca="false">IF(OR($L31="",$D31="",$D31=0),"",ROUND($L31/$D31,1))</f>
        <v/>
      </c>
      <c r="N31" s="17"/>
      <c r="O31" s="17"/>
    </row>
    <row r="32" customFormat="false" ht="15" hidden="false" customHeight="false" outlineLevel="0" collapsed="false">
      <c r="A32" s="22"/>
      <c r="B32" s="22"/>
      <c r="C32" s="17"/>
      <c r="D32" s="20" t="str">
        <f aca="false">IF($C32="","",IFERROR(INDEX(Weideflächen!$D$2:$D$61,MATCH($C32,Weideflächen!$B$2:$B$61,0)),""))</f>
        <v/>
      </c>
      <c r="E32" s="17"/>
      <c r="F32" s="12" t="str">
        <f aca="false">IF($E32="","",IFERROR(INDEX(Tiergruppen!$C$2:$C$61,MATCH($E32,Tiergruppen!$B$2:$B$61,0)),""))</f>
        <v/>
      </c>
      <c r="G32" s="17"/>
      <c r="H32" s="12" t="str">
        <f aca="false">IF(OR($A32="",$B32=""),"",$B32-$A32+1)</f>
        <v/>
      </c>
      <c r="I32" s="17"/>
      <c r="J32" s="20" t="str">
        <f aca="false">IF($E32="","",IFERROR(INDEX(Tiergruppen!$E$2:$E$61,MATCH($E32,Tiergruppen!$B$2:$B$61,0)),""))</f>
        <v/>
      </c>
      <c r="K32" s="20" t="str">
        <f aca="false">IF(OR($G32="",$J32=""),"",ROUND($G32*$J32,2))</f>
        <v/>
      </c>
      <c r="L32" s="21" t="str">
        <f aca="false">IF(OR($K32="",$H32=""),"",ROUND($K32*$H32,1))</f>
        <v/>
      </c>
      <c r="M32" s="21" t="str">
        <f aca="false">IF(OR($L32="",$D32="",$D32=0),"",ROUND($L32/$D32,1))</f>
        <v/>
      </c>
      <c r="N32" s="17"/>
      <c r="O32" s="17"/>
    </row>
    <row r="33" customFormat="false" ht="15" hidden="false" customHeight="false" outlineLevel="0" collapsed="false">
      <c r="A33" s="22"/>
      <c r="B33" s="22"/>
      <c r="C33" s="17"/>
      <c r="D33" s="20" t="str">
        <f aca="false">IF($C33="","",IFERROR(INDEX(Weideflächen!$D$2:$D$61,MATCH($C33,Weideflächen!$B$2:$B$61,0)),""))</f>
        <v/>
      </c>
      <c r="E33" s="17"/>
      <c r="F33" s="12" t="str">
        <f aca="false">IF($E33="","",IFERROR(INDEX(Tiergruppen!$C$2:$C$61,MATCH($E33,Tiergruppen!$B$2:$B$61,0)),""))</f>
        <v/>
      </c>
      <c r="G33" s="17"/>
      <c r="H33" s="12" t="str">
        <f aca="false">IF(OR($A33="",$B33=""),"",$B33-$A33+1)</f>
        <v/>
      </c>
      <c r="I33" s="17"/>
      <c r="J33" s="20" t="str">
        <f aca="false">IF($E33="","",IFERROR(INDEX(Tiergruppen!$E$2:$E$61,MATCH($E33,Tiergruppen!$B$2:$B$61,0)),""))</f>
        <v/>
      </c>
      <c r="K33" s="20" t="str">
        <f aca="false">IF(OR($G33="",$J33=""),"",ROUND($G33*$J33,2))</f>
        <v/>
      </c>
      <c r="L33" s="21" t="str">
        <f aca="false">IF(OR($K33="",$H33=""),"",ROUND($K33*$H33,1))</f>
        <v/>
      </c>
      <c r="M33" s="21" t="str">
        <f aca="false">IF(OR($L33="",$D33="",$D33=0),"",ROUND($L33/$D33,1))</f>
        <v/>
      </c>
      <c r="N33" s="17"/>
      <c r="O33" s="17"/>
    </row>
    <row r="34" customFormat="false" ht="15" hidden="false" customHeight="false" outlineLevel="0" collapsed="false">
      <c r="A34" s="22"/>
      <c r="B34" s="22"/>
      <c r="C34" s="17"/>
      <c r="D34" s="20" t="str">
        <f aca="false">IF($C34="","",IFERROR(INDEX(Weideflächen!$D$2:$D$61,MATCH($C34,Weideflächen!$B$2:$B$61,0)),""))</f>
        <v/>
      </c>
      <c r="E34" s="17"/>
      <c r="F34" s="12" t="str">
        <f aca="false">IF($E34="","",IFERROR(INDEX(Tiergruppen!$C$2:$C$61,MATCH($E34,Tiergruppen!$B$2:$B$61,0)),""))</f>
        <v/>
      </c>
      <c r="G34" s="17"/>
      <c r="H34" s="12" t="str">
        <f aca="false">IF(OR($A34="",$B34=""),"",$B34-$A34+1)</f>
        <v/>
      </c>
      <c r="I34" s="17"/>
      <c r="J34" s="20" t="str">
        <f aca="false">IF($E34="","",IFERROR(INDEX(Tiergruppen!$E$2:$E$61,MATCH($E34,Tiergruppen!$B$2:$B$61,0)),""))</f>
        <v/>
      </c>
      <c r="K34" s="20" t="str">
        <f aca="false">IF(OR($G34="",$J34=""),"",ROUND($G34*$J34,2))</f>
        <v/>
      </c>
      <c r="L34" s="21" t="str">
        <f aca="false">IF(OR($K34="",$H34=""),"",ROUND($K34*$H34,1))</f>
        <v/>
      </c>
      <c r="M34" s="21" t="str">
        <f aca="false">IF(OR($L34="",$D34="",$D34=0),"",ROUND($L34/$D34,1))</f>
        <v/>
      </c>
      <c r="N34" s="17"/>
      <c r="O34" s="17"/>
    </row>
    <row r="35" customFormat="false" ht="15" hidden="false" customHeight="false" outlineLevel="0" collapsed="false">
      <c r="A35" s="22"/>
      <c r="B35" s="22"/>
      <c r="C35" s="17"/>
      <c r="D35" s="20" t="str">
        <f aca="false">IF($C35="","",IFERROR(INDEX(Weideflächen!$D$2:$D$61,MATCH($C35,Weideflächen!$B$2:$B$61,0)),""))</f>
        <v/>
      </c>
      <c r="E35" s="17"/>
      <c r="F35" s="12" t="str">
        <f aca="false">IF($E35="","",IFERROR(INDEX(Tiergruppen!$C$2:$C$61,MATCH($E35,Tiergruppen!$B$2:$B$61,0)),""))</f>
        <v/>
      </c>
      <c r="G35" s="17"/>
      <c r="H35" s="12" t="str">
        <f aca="false">IF(OR($A35="",$B35=""),"",$B35-$A35+1)</f>
        <v/>
      </c>
      <c r="I35" s="17"/>
      <c r="J35" s="20" t="str">
        <f aca="false">IF($E35="","",IFERROR(INDEX(Tiergruppen!$E$2:$E$61,MATCH($E35,Tiergruppen!$B$2:$B$61,0)),""))</f>
        <v/>
      </c>
      <c r="K35" s="20" t="str">
        <f aca="false">IF(OR($G35="",$J35=""),"",ROUND($G35*$J35,2))</f>
        <v/>
      </c>
      <c r="L35" s="21" t="str">
        <f aca="false">IF(OR($K35="",$H35=""),"",ROUND($K35*$H35,1))</f>
        <v/>
      </c>
      <c r="M35" s="21" t="str">
        <f aca="false">IF(OR($L35="",$D35="",$D35=0),"",ROUND($L35/$D35,1))</f>
        <v/>
      </c>
      <c r="N35" s="17"/>
      <c r="O35" s="17"/>
    </row>
    <row r="36" customFormat="false" ht="15" hidden="false" customHeight="false" outlineLevel="0" collapsed="false">
      <c r="A36" s="22"/>
      <c r="B36" s="22"/>
      <c r="C36" s="17"/>
      <c r="D36" s="20" t="str">
        <f aca="false">IF($C36="","",IFERROR(INDEX(Weideflächen!$D$2:$D$61,MATCH($C36,Weideflächen!$B$2:$B$61,0)),""))</f>
        <v/>
      </c>
      <c r="E36" s="17"/>
      <c r="F36" s="12" t="str">
        <f aca="false">IF($E36="","",IFERROR(INDEX(Tiergruppen!$C$2:$C$61,MATCH($E36,Tiergruppen!$B$2:$B$61,0)),""))</f>
        <v/>
      </c>
      <c r="G36" s="17"/>
      <c r="H36" s="12" t="str">
        <f aca="false">IF(OR($A36="",$B36=""),"",$B36-$A36+1)</f>
        <v/>
      </c>
      <c r="I36" s="17"/>
      <c r="J36" s="20" t="str">
        <f aca="false">IF($E36="","",IFERROR(INDEX(Tiergruppen!$E$2:$E$61,MATCH($E36,Tiergruppen!$B$2:$B$61,0)),""))</f>
        <v/>
      </c>
      <c r="K36" s="20" t="str">
        <f aca="false">IF(OR($G36="",$J36=""),"",ROUND($G36*$J36,2))</f>
        <v/>
      </c>
      <c r="L36" s="21" t="str">
        <f aca="false">IF(OR($K36="",$H36=""),"",ROUND($K36*$H36,1))</f>
        <v/>
      </c>
      <c r="M36" s="21" t="str">
        <f aca="false">IF(OR($L36="",$D36="",$D36=0),"",ROUND($L36/$D36,1))</f>
        <v/>
      </c>
      <c r="N36" s="17"/>
      <c r="O36" s="17"/>
    </row>
    <row r="37" customFormat="false" ht="15" hidden="false" customHeight="false" outlineLevel="0" collapsed="false">
      <c r="A37" s="22"/>
      <c r="B37" s="22"/>
      <c r="C37" s="17"/>
      <c r="D37" s="20" t="str">
        <f aca="false">IF($C37="","",IFERROR(INDEX(Weideflächen!$D$2:$D$61,MATCH($C37,Weideflächen!$B$2:$B$61,0)),""))</f>
        <v/>
      </c>
      <c r="E37" s="17"/>
      <c r="F37" s="12" t="str">
        <f aca="false">IF($E37="","",IFERROR(INDEX(Tiergruppen!$C$2:$C$61,MATCH($E37,Tiergruppen!$B$2:$B$61,0)),""))</f>
        <v/>
      </c>
      <c r="G37" s="17"/>
      <c r="H37" s="12" t="str">
        <f aca="false">IF(OR($A37="",$B37=""),"",$B37-$A37+1)</f>
        <v/>
      </c>
      <c r="I37" s="17"/>
      <c r="J37" s="20" t="str">
        <f aca="false">IF($E37="","",IFERROR(INDEX(Tiergruppen!$E$2:$E$61,MATCH($E37,Tiergruppen!$B$2:$B$61,0)),""))</f>
        <v/>
      </c>
      <c r="K37" s="20" t="str">
        <f aca="false">IF(OR($G37="",$J37=""),"",ROUND($G37*$J37,2))</f>
        <v/>
      </c>
      <c r="L37" s="21" t="str">
        <f aca="false">IF(OR($K37="",$H37=""),"",ROUND($K37*$H37,1))</f>
        <v/>
      </c>
      <c r="M37" s="21" t="str">
        <f aca="false">IF(OR($L37="",$D37="",$D37=0),"",ROUND($L37/$D37,1))</f>
        <v/>
      </c>
      <c r="N37" s="17"/>
      <c r="O37" s="17"/>
    </row>
    <row r="38" customFormat="false" ht="15" hidden="false" customHeight="false" outlineLevel="0" collapsed="false">
      <c r="A38" s="22"/>
      <c r="B38" s="22"/>
      <c r="C38" s="17"/>
      <c r="D38" s="20" t="str">
        <f aca="false">IF($C38="","",IFERROR(INDEX(Weideflächen!$D$2:$D$61,MATCH($C38,Weideflächen!$B$2:$B$61,0)),""))</f>
        <v/>
      </c>
      <c r="E38" s="17"/>
      <c r="F38" s="12" t="str">
        <f aca="false">IF($E38="","",IFERROR(INDEX(Tiergruppen!$C$2:$C$61,MATCH($E38,Tiergruppen!$B$2:$B$61,0)),""))</f>
        <v/>
      </c>
      <c r="G38" s="17"/>
      <c r="H38" s="12" t="str">
        <f aca="false">IF(OR($A38="",$B38=""),"",$B38-$A38+1)</f>
        <v/>
      </c>
      <c r="I38" s="17"/>
      <c r="J38" s="20" t="str">
        <f aca="false">IF($E38="","",IFERROR(INDEX(Tiergruppen!$E$2:$E$61,MATCH($E38,Tiergruppen!$B$2:$B$61,0)),""))</f>
        <v/>
      </c>
      <c r="K38" s="20" t="str">
        <f aca="false">IF(OR($G38="",$J38=""),"",ROUND($G38*$J38,2))</f>
        <v/>
      </c>
      <c r="L38" s="21" t="str">
        <f aca="false">IF(OR($K38="",$H38=""),"",ROUND($K38*$H38,1))</f>
        <v/>
      </c>
      <c r="M38" s="21" t="str">
        <f aca="false">IF(OR($L38="",$D38="",$D38=0),"",ROUND($L38/$D38,1))</f>
        <v/>
      </c>
      <c r="N38" s="17"/>
      <c r="O38" s="17"/>
    </row>
    <row r="39" customFormat="false" ht="15" hidden="false" customHeight="false" outlineLevel="0" collapsed="false">
      <c r="A39" s="22"/>
      <c r="B39" s="22"/>
      <c r="C39" s="17"/>
      <c r="D39" s="20" t="str">
        <f aca="false">IF($C39="","",IFERROR(INDEX(Weideflächen!$D$2:$D$61,MATCH($C39,Weideflächen!$B$2:$B$61,0)),""))</f>
        <v/>
      </c>
      <c r="E39" s="17"/>
      <c r="F39" s="12" t="str">
        <f aca="false">IF($E39="","",IFERROR(INDEX(Tiergruppen!$C$2:$C$61,MATCH($E39,Tiergruppen!$B$2:$B$61,0)),""))</f>
        <v/>
      </c>
      <c r="G39" s="17"/>
      <c r="H39" s="12" t="str">
        <f aca="false">IF(OR($A39="",$B39=""),"",$B39-$A39+1)</f>
        <v/>
      </c>
      <c r="I39" s="17"/>
      <c r="J39" s="20" t="str">
        <f aca="false">IF($E39="","",IFERROR(INDEX(Tiergruppen!$E$2:$E$61,MATCH($E39,Tiergruppen!$B$2:$B$61,0)),""))</f>
        <v/>
      </c>
      <c r="K39" s="20" t="str">
        <f aca="false">IF(OR($G39="",$J39=""),"",ROUND($G39*$J39,2))</f>
        <v/>
      </c>
      <c r="L39" s="21" t="str">
        <f aca="false">IF(OR($K39="",$H39=""),"",ROUND($K39*$H39,1))</f>
        <v/>
      </c>
      <c r="M39" s="21" t="str">
        <f aca="false">IF(OR($L39="",$D39="",$D39=0),"",ROUND($L39/$D39,1))</f>
        <v/>
      </c>
      <c r="N39" s="17"/>
      <c r="O39" s="17"/>
    </row>
    <row r="40" customFormat="false" ht="15" hidden="false" customHeight="false" outlineLevel="0" collapsed="false">
      <c r="A40" s="22"/>
      <c r="B40" s="22"/>
      <c r="C40" s="17"/>
      <c r="D40" s="20" t="str">
        <f aca="false">IF($C40="","",IFERROR(INDEX(Weideflächen!$D$2:$D$61,MATCH($C40,Weideflächen!$B$2:$B$61,0)),""))</f>
        <v/>
      </c>
      <c r="E40" s="17"/>
      <c r="F40" s="12" t="str">
        <f aca="false">IF($E40="","",IFERROR(INDEX(Tiergruppen!$C$2:$C$61,MATCH($E40,Tiergruppen!$B$2:$B$61,0)),""))</f>
        <v/>
      </c>
      <c r="G40" s="17"/>
      <c r="H40" s="12" t="str">
        <f aca="false">IF(OR($A40="",$B40=""),"",$B40-$A40+1)</f>
        <v/>
      </c>
      <c r="I40" s="17"/>
      <c r="J40" s="20" t="str">
        <f aca="false">IF($E40="","",IFERROR(INDEX(Tiergruppen!$E$2:$E$61,MATCH($E40,Tiergruppen!$B$2:$B$61,0)),""))</f>
        <v/>
      </c>
      <c r="K40" s="20" t="str">
        <f aca="false">IF(OR($G40="",$J40=""),"",ROUND($G40*$J40,2))</f>
        <v/>
      </c>
      <c r="L40" s="21" t="str">
        <f aca="false">IF(OR($K40="",$H40=""),"",ROUND($K40*$H40,1))</f>
        <v/>
      </c>
      <c r="M40" s="21" t="str">
        <f aca="false">IF(OR($L40="",$D40="",$D40=0),"",ROUND($L40/$D40,1))</f>
        <v/>
      </c>
      <c r="N40" s="17"/>
      <c r="O40" s="17"/>
    </row>
    <row r="41" customFormat="false" ht="15" hidden="false" customHeight="false" outlineLevel="0" collapsed="false">
      <c r="A41" s="22"/>
      <c r="B41" s="22"/>
      <c r="C41" s="17"/>
      <c r="D41" s="20" t="str">
        <f aca="false">IF($C41="","",IFERROR(INDEX(Weideflächen!$D$2:$D$61,MATCH($C41,Weideflächen!$B$2:$B$61,0)),""))</f>
        <v/>
      </c>
      <c r="E41" s="17"/>
      <c r="F41" s="12" t="str">
        <f aca="false">IF($E41="","",IFERROR(INDEX(Tiergruppen!$C$2:$C$61,MATCH($E41,Tiergruppen!$B$2:$B$61,0)),""))</f>
        <v/>
      </c>
      <c r="G41" s="17"/>
      <c r="H41" s="12" t="str">
        <f aca="false">IF(OR($A41="",$B41=""),"",$B41-$A41+1)</f>
        <v/>
      </c>
      <c r="I41" s="17"/>
      <c r="J41" s="20" t="str">
        <f aca="false">IF($E41="","",IFERROR(INDEX(Tiergruppen!$E$2:$E$61,MATCH($E41,Tiergruppen!$B$2:$B$61,0)),""))</f>
        <v/>
      </c>
      <c r="K41" s="20" t="str">
        <f aca="false">IF(OR($G41="",$J41=""),"",ROUND($G41*$J41,2))</f>
        <v/>
      </c>
      <c r="L41" s="21" t="str">
        <f aca="false">IF(OR($K41="",$H41=""),"",ROUND($K41*$H41,1))</f>
        <v/>
      </c>
      <c r="M41" s="21" t="str">
        <f aca="false">IF(OR($L41="",$D41="",$D41=0),"",ROUND($L41/$D41,1))</f>
        <v/>
      </c>
      <c r="N41" s="17"/>
      <c r="O41" s="17"/>
    </row>
    <row r="42" customFormat="false" ht="15" hidden="false" customHeight="false" outlineLevel="0" collapsed="false">
      <c r="A42" s="22"/>
      <c r="B42" s="22"/>
      <c r="C42" s="17"/>
      <c r="D42" s="20" t="str">
        <f aca="false">IF($C42="","",IFERROR(INDEX(Weideflächen!$D$2:$D$61,MATCH($C42,Weideflächen!$B$2:$B$61,0)),""))</f>
        <v/>
      </c>
      <c r="E42" s="17"/>
      <c r="F42" s="12" t="str">
        <f aca="false">IF($E42="","",IFERROR(INDEX(Tiergruppen!$C$2:$C$61,MATCH($E42,Tiergruppen!$B$2:$B$61,0)),""))</f>
        <v/>
      </c>
      <c r="G42" s="17"/>
      <c r="H42" s="12" t="str">
        <f aca="false">IF(OR($A42="",$B42=""),"",$B42-$A42+1)</f>
        <v/>
      </c>
      <c r="I42" s="17"/>
      <c r="J42" s="20" t="str">
        <f aca="false">IF($E42="","",IFERROR(INDEX(Tiergruppen!$E$2:$E$61,MATCH($E42,Tiergruppen!$B$2:$B$61,0)),""))</f>
        <v/>
      </c>
      <c r="K42" s="20" t="str">
        <f aca="false">IF(OR($G42="",$J42=""),"",ROUND($G42*$J42,2))</f>
        <v/>
      </c>
      <c r="L42" s="21" t="str">
        <f aca="false">IF(OR($K42="",$H42=""),"",ROUND($K42*$H42,1))</f>
        <v/>
      </c>
      <c r="M42" s="21" t="str">
        <f aca="false">IF(OR($L42="",$D42="",$D42=0),"",ROUND($L42/$D42,1))</f>
        <v/>
      </c>
      <c r="N42" s="17"/>
      <c r="O42" s="17"/>
    </row>
    <row r="43" customFormat="false" ht="15" hidden="false" customHeight="false" outlineLevel="0" collapsed="false">
      <c r="A43" s="22"/>
      <c r="B43" s="22"/>
      <c r="C43" s="17"/>
      <c r="D43" s="20" t="str">
        <f aca="false">IF($C43="","",IFERROR(INDEX(Weideflächen!$D$2:$D$61,MATCH($C43,Weideflächen!$B$2:$B$61,0)),""))</f>
        <v/>
      </c>
      <c r="E43" s="17"/>
      <c r="F43" s="12" t="str">
        <f aca="false">IF($E43="","",IFERROR(INDEX(Tiergruppen!$C$2:$C$61,MATCH($E43,Tiergruppen!$B$2:$B$61,0)),""))</f>
        <v/>
      </c>
      <c r="G43" s="17"/>
      <c r="H43" s="12" t="str">
        <f aca="false">IF(OR($A43="",$B43=""),"",$B43-$A43+1)</f>
        <v/>
      </c>
      <c r="I43" s="17"/>
      <c r="J43" s="20" t="str">
        <f aca="false">IF($E43="","",IFERROR(INDEX(Tiergruppen!$E$2:$E$61,MATCH($E43,Tiergruppen!$B$2:$B$61,0)),""))</f>
        <v/>
      </c>
      <c r="K43" s="20" t="str">
        <f aca="false">IF(OR($G43="",$J43=""),"",ROUND($G43*$J43,2))</f>
        <v/>
      </c>
      <c r="L43" s="21" t="str">
        <f aca="false">IF(OR($K43="",$H43=""),"",ROUND($K43*$H43,1))</f>
        <v/>
      </c>
      <c r="M43" s="21" t="str">
        <f aca="false">IF(OR($L43="",$D43="",$D43=0),"",ROUND($L43/$D43,1))</f>
        <v/>
      </c>
      <c r="N43" s="17"/>
      <c r="O43" s="17"/>
    </row>
    <row r="44" customFormat="false" ht="15" hidden="false" customHeight="false" outlineLevel="0" collapsed="false">
      <c r="A44" s="22"/>
      <c r="B44" s="22"/>
      <c r="C44" s="17"/>
      <c r="D44" s="20" t="str">
        <f aca="false">IF($C44="","",IFERROR(INDEX(Weideflächen!$D$2:$D$61,MATCH($C44,Weideflächen!$B$2:$B$61,0)),""))</f>
        <v/>
      </c>
      <c r="E44" s="17"/>
      <c r="F44" s="12" t="str">
        <f aca="false">IF($E44="","",IFERROR(INDEX(Tiergruppen!$C$2:$C$61,MATCH($E44,Tiergruppen!$B$2:$B$61,0)),""))</f>
        <v/>
      </c>
      <c r="G44" s="17"/>
      <c r="H44" s="12" t="str">
        <f aca="false">IF(OR($A44="",$B44=""),"",$B44-$A44+1)</f>
        <v/>
      </c>
      <c r="I44" s="17"/>
      <c r="J44" s="20" t="str">
        <f aca="false">IF($E44="","",IFERROR(INDEX(Tiergruppen!$E$2:$E$61,MATCH($E44,Tiergruppen!$B$2:$B$61,0)),""))</f>
        <v/>
      </c>
      <c r="K44" s="20" t="str">
        <f aca="false">IF(OR($G44="",$J44=""),"",ROUND($G44*$J44,2))</f>
        <v/>
      </c>
      <c r="L44" s="21" t="str">
        <f aca="false">IF(OR($K44="",$H44=""),"",ROUND($K44*$H44,1))</f>
        <v/>
      </c>
      <c r="M44" s="21" t="str">
        <f aca="false">IF(OR($L44="",$D44="",$D44=0),"",ROUND($L44/$D44,1))</f>
        <v/>
      </c>
      <c r="N44" s="17"/>
      <c r="O44" s="17"/>
    </row>
    <row r="45" customFormat="false" ht="15" hidden="false" customHeight="false" outlineLevel="0" collapsed="false">
      <c r="A45" s="22"/>
      <c r="B45" s="22"/>
      <c r="C45" s="17"/>
      <c r="D45" s="20" t="str">
        <f aca="false">IF($C45="","",IFERROR(INDEX(Weideflächen!$D$2:$D$61,MATCH($C45,Weideflächen!$B$2:$B$61,0)),""))</f>
        <v/>
      </c>
      <c r="E45" s="17"/>
      <c r="F45" s="12" t="str">
        <f aca="false">IF($E45="","",IFERROR(INDEX(Tiergruppen!$C$2:$C$61,MATCH($E45,Tiergruppen!$B$2:$B$61,0)),""))</f>
        <v/>
      </c>
      <c r="G45" s="17"/>
      <c r="H45" s="12" t="str">
        <f aca="false">IF(OR($A45="",$B45=""),"",$B45-$A45+1)</f>
        <v/>
      </c>
      <c r="I45" s="17"/>
      <c r="J45" s="20" t="str">
        <f aca="false">IF($E45="","",IFERROR(INDEX(Tiergruppen!$E$2:$E$61,MATCH($E45,Tiergruppen!$B$2:$B$61,0)),""))</f>
        <v/>
      </c>
      <c r="K45" s="20" t="str">
        <f aca="false">IF(OR($G45="",$J45=""),"",ROUND($G45*$J45,2))</f>
        <v/>
      </c>
      <c r="L45" s="21" t="str">
        <f aca="false">IF(OR($K45="",$H45=""),"",ROUND($K45*$H45,1))</f>
        <v/>
      </c>
      <c r="M45" s="21" t="str">
        <f aca="false">IF(OR($L45="",$D45="",$D45=0),"",ROUND($L45/$D45,1))</f>
        <v/>
      </c>
      <c r="N45" s="17"/>
      <c r="O45" s="17"/>
    </row>
    <row r="46" customFormat="false" ht="15" hidden="false" customHeight="false" outlineLevel="0" collapsed="false">
      <c r="A46" s="22"/>
      <c r="B46" s="22"/>
      <c r="C46" s="17"/>
      <c r="D46" s="20" t="str">
        <f aca="false">IF($C46="","",IFERROR(INDEX(Weideflächen!$D$2:$D$61,MATCH($C46,Weideflächen!$B$2:$B$61,0)),""))</f>
        <v/>
      </c>
      <c r="E46" s="17"/>
      <c r="F46" s="12" t="str">
        <f aca="false">IF($E46="","",IFERROR(INDEX(Tiergruppen!$C$2:$C$61,MATCH($E46,Tiergruppen!$B$2:$B$61,0)),""))</f>
        <v/>
      </c>
      <c r="G46" s="17"/>
      <c r="H46" s="12" t="str">
        <f aca="false">IF(OR($A46="",$B46=""),"",$B46-$A46+1)</f>
        <v/>
      </c>
      <c r="I46" s="17"/>
      <c r="J46" s="20" t="str">
        <f aca="false">IF($E46="","",IFERROR(INDEX(Tiergruppen!$E$2:$E$61,MATCH($E46,Tiergruppen!$B$2:$B$61,0)),""))</f>
        <v/>
      </c>
      <c r="K46" s="20" t="str">
        <f aca="false">IF(OR($G46="",$J46=""),"",ROUND($G46*$J46,2))</f>
        <v/>
      </c>
      <c r="L46" s="21" t="str">
        <f aca="false">IF(OR($K46="",$H46=""),"",ROUND($K46*$H46,1))</f>
        <v/>
      </c>
      <c r="M46" s="21" t="str">
        <f aca="false">IF(OR($L46="",$D46="",$D46=0),"",ROUND($L46/$D46,1))</f>
        <v/>
      </c>
      <c r="N46" s="17"/>
      <c r="O46" s="17"/>
    </row>
    <row r="47" customFormat="false" ht="15" hidden="false" customHeight="false" outlineLevel="0" collapsed="false">
      <c r="A47" s="22"/>
      <c r="B47" s="22"/>
      <c r="C47" s="17"/>
      <c r="D47" s="20" t="str">
        <f aca="false">IF($C47="","",IFERROR(INDEX(Weideflächen!$D$2:$D$61,MATCH($C47,Weideflächen!$B$2:$B$61,0)),""))</f>
        <v/>
      </c>
      <c r="E47" s="17"/>
      <c r="F47" s="12" t="str">
        <f aca="false">IF($E47="","",IFERROR(INDEX(Tiergruppen!$C$2:$C$61,MATCH($E47,Tiergruppen!$B$2:$B$61,0)),""))</f>
        <v/>
      </c>
      <c r="G47" s="17"/>
      <c r="H47" s="12" t="str">
        <f aca="false">IF(OR($A47="",$B47=""),"",$B47-$A47+1)</f>
        <v/>
      </c>
      <c r="I47" s="17"/>
      <c r="J47" s="20" t="str">
        <f aca="false">IF($E47="","",IFERROR(INDEX(Tiergruppen!$E$2:$E$61,MATCH($E47,Tiergruppen!$B$2:$B$61,0)),""))</f>
        <v/>
      </c>
      <c r="K47" s="20" t="str">
        <f aca="false">IF(OR($G47="",$J47=""),"",ROUND($G47*$J47,2))</f>
        <v/>
      </c>
      <c r="L47" s="21" t="str">
        <f aca="false">IF(OR($K47="",$H47=""),"",ROUND($K47*$H47,1))</f>
        <v/>
      </c>
      <c r="M47" s="21" t="str">
        <f aca="false">IF(OR($L47="",$D47="",$D47=0),"",ROUND($L47/$D47,1))</f>
        <v/>
      </c>
      <c r="N47" s="17"/>
      <c r="O47" s="17"/>
    </row>
    <row r="48" customFormat="false" ht="15" hidden="false" customHeight="false" outlineLevel="0" collapsed="false">
      <c r="A48" s="22"/>
      <c r="B48" s="22"/>
      <c r="C48" s="17"/>
      <c r="D48" s="20" t="str">
        <f aca="false">IF($C48="","",IFERROR(INDEX(Weideflächen!$D$2:$D$61,MATCH($C48,Weideflächen!$B$2:$B$61,0)),""))</f>
        <v/>
      </c>
      <c r="E48" s="17"/>
      <c r="F48" s="12" t="str">
        <f aca="false">IF($E48="","",IFERROR(INDEX(Tiergruppen!$C$2:$C$61,MATCH($E48,Tiergruppen!$B$2:$B$61,0)),""))</f>
        <v/>
      </c>
      <c r="G48" s="17"/>
      <c r="H48" s="12" t="str">
        <f aca="false">IF(OR($A48="",$B48=""),"",$B48-$A48+1)</f>
        <v/>
      </c>
      <c r="I48" s="17"/>
      <c r="J48" s="20" t="str">
        <f aca="false">IF($E48="","",IFERROR(INDEX(Tiergruppen!$E$2:$E$61,MATCH($E48,Tiergruppen!$B$2:$B$61,0)),""))</f>
        <v/>
      </c>
      <c r="K48" s="20" t="str">
        <f aca="false">IF(OR($G48="",$J48=""),"",ROUND($G48*$J48,2))</f>
        <v/>
      </c>
      <c r="L48" s="21" t="str">
        <f aca="false">IF(OR($K48="",$H48=""),"",ROUND($K48*$H48,1))</f>
        <v/>
      </c>
      <c r="M48" s="21" t="str">
        <f aca="false">IF(OR($L48="",$D48="",$D48=0),"",ROUND($L48/$D48,1))</f>
        <v/>
      </c>
      <c r="N48" s="17"/>
      <c r="O48" s="17"/>
    </row>
    <row r="49" customFormat="false" ht="15" hidden="false" customHeight="false" outlineLevel="0" collapsed="false">
      <c r="A49" s="22"/>
      <c r="B49" s="22"/>
      <c r="C49" s="17"/>
      <c r="D49" s="20" t="str">
        <f aca="false">IF($C49="","",IFERROR(INDEX(Weideflächen!$D$2:$D$61,MATCH($C49,Weideflächen!$B$2:$B$61,0)),""))</f>
        <v/>
      </c>
      <c r="E49" s="17"/>
      <c r="F49" s="12" t="str">
        <f aca="false">IF($E49="","",IFERROR(INDEX(Tiergruppen!$C$2:$C$61,MATCH($E49,Tiergruppen!$B$2:$B$61,0)),""))</f>
        <v/>
      </c>
      <c r="G49" s="17"/>
      <c r="H49" s="12" t="str">
        <f aca="false">IF(OR($A49="",$B49=""),"",$B49-$A49+1)</f>
        <v/>
      </c>
      <c r="I49" s="17"/>
      <c r="J49" s="20" t="str">
        <f aca="false">IF($E49="","",IFERROR(INDEX(Tiergruppen!$E$2:$E$61,MATCH($E49,Tiergruppen!$B$2:$B$61,0)),""))</f>
        <v/>
      </c>
      <c r="K49" s="20" t="str">
        <f aca="false">IF(OR($G49="",$J49=""),"",ROUND($G49*$J49,2))</f>
        <v/>
      </c>
      <c r="L49" s="21" t="str">
        <f aca="false">IF(OR($K49="",$H49=""),"",ROUND($K49*$H49,1))</f>
        <v/>
      </c>
      <c r="M49" s="21" t="str">
        <f aca="false">IF(OR($L49="",$D49="",$D49=0),"",ROUND($L49/$D49,1))</f>
        <v/>
      </c>
      <c r="N49" s="17"/>
      <c r="O49" s="17"/>
    </row>
    <row r="50" customFormat="false" ht="15" hidden="false" customHeight="false" outlineLevel="0" collapsed="false">
      <c r="A50" s="22"/>
      <c r="B50" s="22"/>
      <c r="C50" s="17"/>
      <c r="D50" s="20" t="str">
        <f aca="false">IF($C50="","",IFERROR(INDEX(Weideflächen!$D$2:$D$61,MATCH($C50,Weideflächen!$B$2:$B$61,0)),""))</f>
        <v/>
      </c>
      <c r="E50" s="17"/>
      <c r="F50" s="12" t="str">
        <f aca="false">IF($E50="","",IFERROR(INDEX(Tiergruppen!$C$2:$C$61,MATCH($E50,Tiergruppen!$B$2:$B$61,0)),""))</f>
        <v/>
      </c>
      <c r="G50" s="17"/>
      <c r="H50" s="12" t="str">
        <f aca="false">IF(OR($A50="",$B50=""),"",$B50-$A50+1)</f>
        <v/>
      </c>
      <c r="I50" s="17"/>
      <c r="J50" s="20" t="str">
        <f aca="false">IF($E50="","",IFERROR(INDEX(Tiergruppen!$E$2:$E$61,MATCH($E50,Tiergruppen!$B$2:$B$61,0)),""))</f>
        <v/>
      </c>
      <c r="K50" s="20" t="str">
        <f aca="false">IF(OR($G50="",$J50=""),"",ROUND($G50*$J50,2))</f>
        <v/>
      </c>
      <c r="L50" s="21" t="str">
        <f aca="false">IF(OR($K50="",$H50=""),"",ROUND($K50*$H50,1))</f>
        <v/>
      </c>
      <c r="M50" s="21" t="str">
        <f aca="false">IF(OR($L50="",$D50="",$D50=0),"",ROUND($L50/$D50,1))</f>
        <v/>
      </c>
      <c r="N50" s="17"/>
      <c r="O50" s="17"/>
    </row>
    <row r="51" customFormat="false" ht="15" hidden="false" customHeight="false" outlineLevel="0" collapsed="false">
      <c r="A51" s="22"/>
      <c r="B51" s="22"/>
      <c r="C51" s="17"/>
      <c r="D51" s="20" t="str">
        <f aca="false">IF($C51="","",IFERROR(INDEX(Weideflächen!$D$2:$D$61,MATCH($C51,Weideflächen!$B$2:$B$61,0)),""))</f>
        <v/>
      </c>
      <c r="E51" s="17"/>
      <c r="F51" s="12" t="str">
        <f aca="false">IF($E51="","",IFERROR(INDEX(Tiergruppen!$C$2:$C$61,MATCH($E51,Tiergruppen!$B$2:$B$61,0)),""))</f>
        <v/>
      </c>
      <c r="G51" s="17"/>
      <c r="H51" s="12" t="str">
        <f aca="false">IF(OR($A51="",$B51=""),"",$B51-$A51+1)</f>
        <v/>
      </c>
      <c r="I51" s="17"/>
      <c r="J51" s="20" t="str">
        <f aca="false">IF($E51="","",IFERROR(INDEX(Tiergruppen!$E$2:$E$61,MATCH($E51,Tiergruppen!$B$2:$B$61,0)),""))</f>
        <v/>
      </c>
      <c r="K51" s="20" t="str">
        <f aca="false">IF(OR($G51="",$J51=""),"",ROUND($G51*$J51,2))</f>
        <v/>
      </c>
      <c r="L51" s="21" t="str">
        <f aca="false">IF(OR($K51="",$H51=""),"",ROUND($K51*$H51,1))</f>
        <v/>
      </c>
      <c r="M51" s="21" t="str">
        <f aca="false">IF(OR($L51="",$D51="",$D51=0),"",ROUND($L51/$D51,1))</f>
        <v/>
      </c>
      <c r="N51" s="17"/>
      <c r="O51" s="17"/>
    </row>
    <row r="52" customFormat="false" ht="15" hidden="false" customHeight="false" outlineLevel="0" collapsed="false">
      <c r="A52" s="22"/>
      <c r="B52" s="22"/>
      <c r="C52" s="17"/>
      <c r="D52" s="20" t="str">
        <f aca="false">IF($C52="","",IFERROR(INDEX(Weideflächen!$D$2:$D$61,MATCH($C52,Weideflächen!$B$2:$B$61,0)),""))</f>
        <v/>
      </c>
      <c r="E52" s="17"/>
      <c r="F52" s="12" t="str">
        <f aca="false">IF($E52="","",IFERROR(INDEX(Tiergruppen!$C$2:$C$61,MATCH($E52,Tiergruppen!$B$2:$B$61,0)),""))</f>
        <v/>
      </c>
      <c r="G52" s="17"/>
      <c r="H52" s="12" t="str">
        <f aca="false">IF(OR($A52="",$B52=""),"",$B52-$A52+1)</f>
        <v/>
      </c>
      <c r="I52" s="17"/>
      <c r="J52" s="20" t="str">
        <f aca="false">IF($E52="","",IFERROR(INDEX(Tiergruppen!$E$2:$E$61,MATCH($E52,Tiergruppen!$B$2:$B$61,0)),""))</f>
        <v/>
      </c>
      <c r="K52" s="20" t="str">
        <f aca="false">IF(OR($G52="",$J52=""),"",ROUND($G52*$J52,2))</f>
        <v/>
      </c>
      <c r="L52" s="21" t="str">
        <f aca="false">IF(OR($K52="",$H52=""),"",ROUND($K52*$H52,1))</f>
        <v/>
      </c>
      <c r="M52" s="21" t="str">
        <f aca="false">IF(OR($L52="",$D52="",$D52=0),"",ROUND($L52/$D52,1))</f>
        <v/>
      </c>
      <c r="N52" s="17"/>
      <c r="O52" s="17"/>
    </row>
    <row r="53" customFormat="false" ht="15" hidden="false" customHeight="false" outlineLevel="0" collapsed="false">
      <c r="A53" s="22"/>
      <c r="B53" s="22"/>
      <c r="C53" s="17"/>
      <c r="D53" s="20" t="str">
        <f aca="false">IF($C53="","",IFERROR(INDEX(Weideflächen!$D$2:$D$61,MATCH($C53,Weideflächen!$B$2:$B$61,0)),""))</f>
        <v/>
      </c>
      <c r="E53" s="17"/>
      <c r="F53" s="12" t="str">
        <f aca="false">IF($E53="","",IFERROR(INDEX(Tiergruppen!$C$2:$C$61,MATCH($E53,Tiergruppen!$B$2:$B$61,0)),""))</f>
        <v/>
      </c>
      <c r="G53" s="17"/>
      <c r="H53" s="12" t="str">
        <f aca="false">IF(OR($A53="",$B53=""),"",$B53-$A53+1)</f>
        <v/>
      </c>
      <c r="I53" s="17"/>
      <c r="J53" s="20" t="str">
        <f aca="false">IF($E53="","",IFERROR(INDEX(Tiergruppen!$E$2:$E$61,MATCH($E53,Tiergruppen!$B$2:$B$61,0)),""))</f>
        <v/>
      </c>
      <c r="K53" s="20" t="str">
        <f aca="false">IF(OR($G53="",$J53=""),"",ROUND($G53*$J53,2))</f>
        <v/>
      </c>
      <c r="L53" s="21" t="str">
        <f aca="false">IF(OR($K53="",$H53=""),"",ROUND($K53*$H53,1))</f>
        <v/>
      </c>
      <c r="M53" s="21" t="str">
        <f aca="false">IF(OR($L53="",$D53="",$D53=0),"",ROUND($L53/$D53,1))</f>
        <v/>
      </c>
      <c r="N53" s="17"/>
      <c r="O53" s="17"/>
    </row>
    <row r="54" customFormat="false" ht="15" hidden="false" customHeight="false" outlineLevel="0" collapsed="false">
      <c r="A54" s="22"/>
      <c r="B54" s="22"/>
      <c r="C54" s="17"/>
      <c r="D54" s="20" t="str">
        <f aca="false">IF($C54="","",IFERROR(INDEX(Weideflächen!$D$2:$D$61,MATCH($C54,Weideflächen!$B$2:$B$61,0)),""))</f>
        <v/>
      </c>
      <c r="E54" s="17"/>
      <c r="F54" s="12" t="str">
        <f aca="false">IF($E54="","",IFERROR(INDEX(Tiergruppen!$C$2:$C$61,MATCH($E54,Tiergruppen!$B$2:$B$61,0)),""))</f>
        <v/>
      </c>
      <c r="G54" s="17"/>
      <c r="H54" s="12" t="str">
        <f aca="false">IF(OR($A54="",$B54=""),"",$B54-$A54+1)</f>
        <v/>
      </c>
      <c r="I54" s="17"/>
      <c r="J54" s="20" t="str">
        <f aca="false">IF($E54="","",IFERROR(INDEX(Tiergruppen!$E$2:$E$61,MATCH($E54,Tiergruppen!$B$2:$B$61,0)),""))</f>
        <v/>
      </c>
      <c r="K54" s="20" t="str">
        <f aca="false">IF(OR($G54="",$J54=""),"",ROUND($G54*$J54,2))</f>
        <v/>
      </c>
      <c r="L54" s="21" t="str">
        <f aca="false">IF(OR($K54="",$H54=""),"",ROUND($K54*$H54,1))</f>
        <v/>
      </c>
      <c r="M54" s="21" t="str">
        <f aca="false">IF(OR($L54="",$D54="",$D54=0),"",ROUND($L54/$D54,1))</f>
        <v/>
      </c>
      <c r="N54" s="17"/>
      <c r="O54" s="17"/>
    </row>
    <row r="55" customFormat="false" ht="15" hidden="false" customHeight="false" outlineLevel="0" collapsed="false">
      <c r="A55" s="22"/>
      <c r="B55" s="22"/>
      <c r="C55" s="17"/>
      <c r="D55" s="20" t="str">
        <f aca="false">IF($C55="","",IFERROR(INDEX(Weideflächen!$D$2:$D$61,MATCH($C55,Weideflächen!$B$2:$B$61,0)),""))</f>
        <v/>
      </c>
      <c r="E55" s="17"/>
      <c r="F55" s="12" t="str">
        <f aca="false">IF($E55="","",IFERROR(INDEX(Tiergruppen!$C$2:$C$61,MATCH($E55,Tiergruppen!$B$2:$B$61,0)),""))</f>
        <v/>
      </c>
      <c r="G55" s="17"/>
      <c r="H55" s="12" t="str">
        <f aca="false">IF(OR($A55="",$B55=""),"",$B55-$A55+1)</f>
        <v/>
      </c>
      <c r="I55" s="17"/>
      <c r="J55" s="20" t="str">
        <f aca="false">IF($E55="","",IFERROR(INDEX(Tiergruppen!$E$2:$E$61,MATCH($E55,Tiergruppen!$B$2:$B$61,0)),""))</f>
        <v/>
      </c>
      <c r="K55" s="20" t="str">
        <f aca="false">IF(OR($G55="",$J55=""),"",ROUND($G55*$J55,2))</f>
        <v/>
      </c>
      <c r="L55" s="21" t="str">
        <f aca="false">IF(OR($K55="",$H55=""),"",ROUND($K55*$H55,1))</f>
        <v/>
      </c>
      <c r="M55" s="21" t="str">
        <f aca="false">IF(OR($L55="",$D55="",$D55=0),"",ROUND($L55/$D55,1))</f>
        <v/>
      </c>
      <c r="N55" s="17"/>
      <c r="O55" s="17"/>
    </row>
    <row r="56" customFormat="false" ht="15" hidden="false" customHeight="false" outlineLevel="0" collapsed="false">
      <c r="A56" s="22"/>
      <c r="B56" s="22"/>
      <c r="C56" s="17"/>
      <c r="D56" s="20" t="str">
        <f aca="false">IF($C56="","",IFERROR(INDEX(Weideflächen!$D$2:$D$61,MATCH($C56,Weideflächen!$B$2:$B$61,0)),""))</f>
        <v/>
      </c>
      <c r="E56" s="17"/>
      <c r="F56" s="12" t="str">
        <f aca="false">IF($E56="","",IFERROR(INDEX(Tiergruppen!$C$2:$C$61,MATCH($E56,Tiergruppen!$B$2:$B$61,0)),""))</f>
        <v/>
      </c>
      <c r="G56" s="17"/>
      <c r="H56" s="12" t="str">
        <f aca="false">IF(OR($A56="",$B56=""),"",$B56-$A56+1)</f>
        <v/>
      </c>
      <c r="I56" s="17"/>
      <c r="J56" s="20" t="str">
        <f aca="false">IF($E56="","",IFERROR(INDEX(Tiergruppen!$E$2:$E$61,MATCH($E56,Tiergruppen!$B$2:$B$61,0)),""))</f>
        <v/>
      </c>
      <c r="K56" s="20" t="str">
        <f aca="false">IF(OR($G56="",$J56=""),"",ROUND($G56*$J56,2))</f>
        <v/>
      </c>
      <c r="L56" s="21" t="str">
        <f aca="false">IF(OR($K56="",$H56=""),"",ROUND($K56*$H56,1))</f>
        <v/>
      </c>
      <c r="M56" s="21" t="str">
        <f aca="false">IF(OR($L56="",$D56="",$D56=0),"",ROUND($L56/$D56,1))</f>
        <v/>
      </c>
      <c r="N56" s="17"/>
      <c r="O56" s="17"/>
    </row>
    <row r="57" customFormat="false" ht="15" hidden="false" customHeight="false" outlineLevel="0" collapsed="false">
      <c r="A57" s="22"/>
      <c r="B57" s="22"/>
      <c r="C57" s="17"/>
      <c r="D57" s="20" t="str">
        <f aca="false">IF($C57="","",IFERROR(INDEX(Weideflächen!$D$2:$D$61,MATCH($C57,Weideflächen!$B$2:$B$61,0)),""))</f>
        <v/>
      </c>
      <c r="E57" s="17"/>
      <c r="F57" s="12" t="str">
        <f aca="false">IF($E57="","",IFERROR(INDEX(Tiergruppen!$C$2:$C$61,MATCH($E57,Tiergruppen!$B$2:$B$61,0)),""))</f>
        <v/>
      </c>
      <c r="G57" s="17"/>
      <c r="H57" s="12" t="str">
        <f aca="false">IF(OR($A57="",$B57=""),"",$B57-$A57+1)</f>
        <v/>
      </c>
      <c r="I57" s="17"/>
      <c r="J57" s="20" t="str">
        <f aca="false">IF($E57="","",IFERROR(INDEX(Tiergruppen!$E$2:$E$61,MATCH($E57,Tiergruppen!$B$2:$B$61,0)),""))</f>
        <v/>
      </c>
      <c r="K57" s="20" t="str">
        <f aca="false">IF(OR($G57="",$J57=""),"",ROUND($G57*$J57,2))</f>
        <v/>
      </c>
      <c r="L57" s="21" t="str">
        <f aca="false">IF(OR($K57="",$H57=""),"",ROUND($K57*$H57,1))</f>
        <v/>
      </c>
      <c r="M57" s="21" t="str">
        <f aca="false">IF(OR($L57="",$D57="",$D57=0),"",ROUND($L57/$D57,1))</f>
        <v/>
      </c>
      <c r="N57" s="17"/>
      <c r="O57" s="17"/>
    </row>
    <row r="58" customFormat="false" ht="15" hidden="false" customHeight="false" outlineLevel="0" collapsed="false">
      <c r="A58" s="22"/>
      <c r="B58" s="22"/>
      <c r="C58" s="17"/>
      <c r="D58" s="20" t="str">
        <f aca="false">IF($C58="","",IFERROR(INDEX(Weideflächen!$D$2:$D$61,MATCH($C58,Weideflächen!$B$2:$B$61,0)),""))</f>
        <v/>
      </c>
      <c r="E58" s="17"/>
      <c r="F58" s="12" t="str">
        <f aca="false">IF($E58="","",IFERROR(INDEX(Tiergruppen!$C$2:$C$61,MATCH($E58,Tiergruppen!$B$2:$B$61,0)),""))</f>
        <v/>
      </c>
      <c r="G58" s="17"/>
      <c r="H58" s="12" t="str">
        <f aca="false">IF(OR($A58="",$B58=""),"",$B58-$A58+1)</f>
        <v/>
      </c>
      <c r="I58" s="17"/>
      <c r="J58" s="20" t="str">
        <f aca="false">IF($E58="","",IFERROR(INDEX(Tiergruppen!$E$2:$E$61,MATCH($E58,Tiergruppen!$B$2:$B$61,0)),""))</f>
        <v/>
      </c>
      <c r="K58" s="20" t="str">
        <f aca="false">IF(OR($G58="",$J58=""),"",ROUND($G58*$J58,2))</f>
        <v/>
      </c>
      <c r="L58" s="21" t="str">
        <f aca="false">IF(OR($K58="",$H58=""),"",ROUND($K58*$H58,1))</f>
        <v/>
      </c>
      <c r="M58" s="21" t="str">
        <f aca="false">IF(OR($L58="",$D58="",$D58=0),"",ROUND($L58/$D58,1))</f>
        <v/>
      </c>
      <c r="N58" s="17"/>
      <c r="O58" s="17"/>
    </row>
    <row r="59" customFormat="false" ht="15" hidden="false" customHeight="false" outlineLevel="0" collapsed="false">
      <c r="A59" s="22"/>
      <c r="B59" s="22"/>
      <c r="C59" s="17"/>
      <c r="D59" s="20" t="str">
        <f aca="false">IF($C59="","",IFERROR(INDEX(Weideflächen!$D$2:$D$61,MATCH($C59,Weideflächen!$B$2:$B$61,0)),""))</f>
        <v/>
      </c>
      <c r="E59" s="17"/>
      <c r="F59" s="12" t="str">
        <f aca="false">IF($E59="","",IFERROR(INDEX(Tiergruppen!$C$2:$C$61,MATCH($E59,Tiergruppen!$B$2:$B$61,0)),""))</f>
        <v/>
      </c>
      <c r="G59" s="17"/>
      <c r="H59" s="12" t="str">
        <f aca="false">IF(OR($A59="",$B59=""),"",$B59-$A59+1)</f>
        <v/>
      </c>
      <c r="I59" s="17"/>
      <c r="J59" s="20" t="str">
        <f aca="false">IF($E59="","",IFERROR(INDEX(Tiergruppen!$E$2:$E$61,MATCH($E59,Tiergruppen!$B$2:$B$61,0)),""))</f>
        <v/>
      </c>
      <c r="K59" s="20" t="str">
        <f aca="false">IF(OR($G59="",$J59=""),"",ROUND($G59*$J59,2))</f>
        <v/>
      </c>
      <c r="L59" s="21" t="str">
        <f aca="false">IF(OR($K59="",$H59=""),"",ROUND($K59*$H59,1))</f>
        <v/>
      </c>
      <c r="M59" s="21" t="str">
        <f aca="false">IF(OR($L59="",$D59="",$D59=0),"",ROUND($L59/$D59,1))</f>
        <v/>
      </c>
      <c r="N59" s="17"/>
      <c r="O59" s="17"/>
    </row>
    <row r="60" customFormat="false" ht="15" hidden="false" customHeight="false" outlineLevel="0" collapsed="false">
      <c r="A60" s="22"/>
      <c r="B60" s="22"/>
      <c r="C60" s="17"/>
      <c r="D60" s="20" t="str">
        <f aca="false">IF($C60="","",IFERROR(INDEX(Weideflächen!$D$2:$D$61,MATCH($C60,Weideflächen!$B$2:$B$61,0)),""))</f>
        <v/>
      </c>
      <c r="E60" s="17"/>
      <c r="F60" s="12" t="str">
        <f aca="false">IF($E60="","",IFERROR(INDEX(Tiergruppen!$C$2:$C$61,MATCH($E60,Tiergruppen!$B$2:$B$61,0)),""))</f>
        <v/>
      </c>
      <c r="G60" s="17"/>
      <c r="H60" s="12" t="str">
        <f aca="false">IF(OR($A60="",$B60=""),"",$B60-$A60+1)</f>
        <v/>
      </c>
      <c r="I60" s="17"/>
      <c r="J60" s="20" t="str">
        <f aca="false">IF($E60="","",IFERROR(INDEX(Tiergruppen!$E$2:$E$61,MATCH($E60,Tiergruppen!$B$2:$B$61,0)),""))</f>
        <v/>
      </c>
      <c r="K60" s="20" t="str">
        <f aca="false">IF(OR($G60="",$J60=""),"",ROUND($G60*$J60,2))</f>
        <v/>
      </c>
      <c r="L60" s="21" t="str">
        <f aca="false">IF(OR($K60="",$H60=""),"",ROUND($K60*$H60,1))</f>
        <v/>
      </c>
      <c r="M60" s="21" t="str">
        <f aca="false">IF(OR($L60="",$D60="",$D60=0),"",ROUND($L60/$D60,1))</f>
        <v/>
      </c>
      <c r="N60" s="17"/>
      <c r="O60" s="17"/>
    </row>
    <row r="61" customFormat="false" ht="15" hidden="false" customHeight="false" outlineLevel="0" collapsed="false">
      <c r="A61" s="22"/>
      <c r="B61" s="22"/>
      <c r="C61" s="17"/>
      <c r="D61" s="20" t="str">
        <f aca="false">IF($C61="","",IFERROR(INDEX(Weideflächen!$D$2:$D$61,MATCH($C61,Weideflächen!$B$2:$B$61,0)),""))</f>
        <v/>
      </c>
      <c r="E61" s="17"/>
      <c r="F61" s="12" t="str">
        <f aca="false">IF($E61="","",IFERROR(INDEX(Tiergruppen!$C$2:$C$61,MATCH($E61,Tiergruppen!$B$2:$B$61,0)),""))</f>
        <v/>
      </c>
      <c r="G61" s="17"/>
      <c r="H61" s="12" t="str">
        <f aca="false">IF(OR($A61="",$B61=""),"",$B61-$A61+1)</f>
        <v/>
      </c>
      <c r="I61" s="17"/>
      <c r="J61" s="20" t="str">
        <f aca="false">IF($E61="","",IFERROR(INDEX(Tiergruppen!$E$2:$E$61,MATCH($E61,Tiergruppen!$B$2:$B$61,0)),""))</f>
        <v/>
      </c>
      <c r="K61" s="20" t="str">
        <f aca="false">IF(OR($G61="",$J61=""),"",ROUND($G61*$J61,2))</f>
        <v/>
      </c>
      <c r="L61" s="21" t="str">
        <f aca="false">IF(OR($K61="",$H61=""),"",ROUND($K61*$H61,1))</f>
        <v/>
      </c>
      <c r="M61" s="21" t="str">
        <f aca="false">IF(OR($L61="",$D61="",$D61=0),"",ROUND($L61/$D61,1))</f>
        <v/>
      </c>
      <c r="N61" s="17"/>
      <c r="O61" s="17"/>
    </row>
    <row r="62" customFormat="false" ht="15" hidden="false" customHeight="false" outlineLevel="0" collapsed="false">
      <c r="A62" s="22"/>
      <c r="B62" s="22"/>
      <c r="C62" s="17"/>
      <c r="D62" s="20" t="str">
        <f aca="false">IF($C62="","",IFERROR(INDEX(Weideflächen!$D$2:$D$61,MATCH($C62,Weideflächen!$B$2:$B$61,0)),""))</f>
        <v/>
      </c>
      <c r="E62" s="17"/>
      <c r="F62" s="12" t="str">
        <f aca="false">IF($E62="","",IFERROR(INDEX(Tiergruppen!$C$2:$C$61,MATCH($E62,Tiergruppen!$B$2:$B$61,0)),""))</f>
        <v/>
      </c>
      <c r="G62" s="17"/>
      <c r="H62" s="12" t="str">
        <f aca="false">IF(OR($A62="",$B62=""),"",$B62-$A62+1)</f>
        <v/>
      </c>
      <c r="I62" s="17"/>
      <c r="J62" s="20" t="str">
        <f aca="false">IF($E62="","",IFERROR(INDEX(Tiergruppen!$E$2:$E$61,MATCH($E62,Tiergruppen!$B$2:$B$61,0)),""))</f>
        <v/>
      </c>
      <c r="K62" s="20" t="str">
        <f aca="false">IF(OR($G62="",$J62=""),"",ROUND($G62*$J62,2))</f>
        <v/>
      </c>
      <c r="L62" s="21" t="str">
        <f aca="false">IF(OR($K62="",$H62=""),"",ROUND($K62*$H62,1))</f>
        <v/>
      </c>
      <c r="M62" s="21" t="str">
        <f aca="false">IF(OR($L62="",$D62="",$D62=0),"",ROUND($L62/$D62,1))</f>
        <v/>
      </c>
      <c r="N62" s="17"/>
      <c r="O62" s="17"/>
    </row>
    <row r="63" customFormat="false" ht="15" hidden="false" customHeight="false" outlineLevel="0" collapsed="false">
      <c r="A63" s="22"/>
      <c r="B63" s="22"/>
      <c r="C63" s="17"/>
      <c r="D63" s="20" t="str">
        <f aca="false">IF($C63="","",IFERROR(INDEX(Weideflächen!$D$2:$D$61,MATCH($C63,Weideflächen!$B$2:$B$61,0)),""))</f>
        <v/>
      </c>
      <c r="E63" s="17"/>
      <c r="F63" s="12" t="str">
        <f aca="false">IF($E63="","",IFERROR(INDEX(Tiergruppen!$C$2:$C$61,MATCH($E63,Tiergruppen!$B$2:$B$61,0)),""))</f>
        <v/>
      </c>
      <c r="G63" s="17"/>
      <c r="H63" s="12" t="str">
        <f aca="false">IF(OR($A63="",$B63=""),"",$B63-$A63+1)</f>
        <v/>
      </c>
      <c r="I63" s="17"/>
      <c r="J63" s="20" t="str">
        <f aca="false">IF($E63="","",IFERROR(INDEX(Tiergruppen!$E$2:$E$61,MATCH($E63,Tiergruppen!$B$2:$B$61,0)),""))</f>
        <v/>
      </c>
      <c r="K63" s="20" t="str">
        <f aca="false">IF(OR($G63="",$J63=""),"",ROUND($G63*$J63,2))</f>
        <v/>
      </c>
      <c r="L63" s="21" t="str">
        <f aca="false">IF(OR($K63="",$H63=""),"",ROUND($K63*$H63,1))</f>
        <v/>
      </c>
      <c r="M63" s="21" t="str">
        <f aca="false">IF(OR($L63="",$D63="",$D63=0),"",ROUND($L63/$D63,1))</f>
        <v/>
      </c>
      <c r="N63" s="17"/>
      <c r="O63" s="17"/>
    </row>
    <row r="64" customFormat="false" ht="15" hidden="false" customHeight="false" outlineLevel="0" collapsed="false">
      <c r="A64" s="22"/>
      <c r="B64" s="22"/>
      <c r="C64" s="17"/>
      <c r="D64" s="20" t="str">
        <f aca="false">IF($C64="","",IFERROR(INDEX(Weideflächen!$D$2:$D$61,MATCH($C64,Weideflächen!$B$2:$B$61,0)),""))</f>
        <v/>
      </c>
      <c r="E64" s="17"/>
      <c r="F64" s="12" t="str">
        <f aca="false">IF($E64="","",IFERROR(INDEX(Tiergruppen!$C$2:$C$61,MATCH($E64,Tiergruppen!$B$2:$B$61,0)),""))</f>
        <v/>
      </c>
      <c r="G64" s="17"/>
      <c r="H64" s="12" t="str">
        <f aca="false">IF(OR($A64="",$B64=""),"",$B64-$A64+1)</f>
        <v/>
      </c>
      <c r="I64" s="17"/>
      <c r="J64" s="20" t="str">
        <f aca="false">IF($E64="","",IFERROR(INDEX(Tiergruppen!$E$2:$E$61,MATCH($E64,Tiergruppen!$B$2:$B$61,0)),""))</f>
        <v/>
      </c>
      <c r="K64" s="20" t="str">
        <f aca="false">IF(OR($G64="",$J64=""),"",ROUND($G64*$J64,2))</f>
        <v/>
      </c>
      <c r="L64" s="21" t="str">
        <f aca="false">IF(OR($K64="",$H64=""),"",ROUND($K64*$H64,1))</f>
        <v/>
      </c>
      <c r="M64" s="21" t="str">
        <f aca="false">IF(OR($L64="",$D64="",$D64=0),"",ROUND($L64/$D64,1))</f>
        <v/>
      </c>
      <c r="N64" s="17"/>
      <c r="O64" s="17"/>
    </row>
    <row r="65" customFormat="false" ht="15" hidden="false" customHeight="false" outlineLevel="0" collapsed="false">
      <c r="A65" s="22"/>
      <c r="B65" s="22"/>
      <c r="C65" s="17"/>
      <c r="D65" s="20" t="str">
        <f aca="false">IF($C65="","",IFERROR(INDEX(Weideflächen!$D$2:$D$61,MATCH($C65,Weideflächen!$B$2:$B$61,0)),""))</f>
        <v/>
      </c>
      <c r="E65" s="17"/>
      <c r="F65" s="12" t="str">
        <f aca="false">IF($E65="","",IFERROR(INDEX(Tiergruppen!$C$2:$C$61,MATCH($E65,Tiergruppen!$B$2:$B$61,0)),""))</f>
        <v/>
      </c>
      <c r="G65" s="17"/>
      <c r="H65" s="12" t="str">
        <f aca="false">IF(OR($A65="",$B65=""),"",$B65-$A65+1)</f>
        <v/>
      </c>
      <c r="I65" s="17"/>
      <c r="J65" s="20" t="str">
        <f aca="false">IF($E65="","",IFERROR(INDEX(Tiergruppen!$E$2:$E$61,MATCH($E65,Tiergruppen!$B$2:$B$61,0)),""))</f>
        <v/>
      </c>
      <c r="K65" s="20" t="str">
        <f aca="false">IF(OR($G65="",$J65=""),"",ROUND($G65*$J65,2))</f>
        <v/>
      </c>
      <c r="L65" s="21" t="str">
        <f aca="false">IF(OR($K65="",$H65=""),"",ROUND($K65*$H65,1))</f>
        <v/>
      </c>
      <c r="M65" s="21" t="str">
        <f aca="false">IF(OR($L65="",$D65="",$D65=0),"",ROUND($L65/$D65,1))</f>
        <v/>
      </c>
      <c r="N65" s="17"/>
      <c r="O65" s="17"/>
    </row>
    <row r="66" customFormat="false" ht="15" hidden="false" customHeight="false" outlineLevel="0" collapsed="false">
      <c r="A66" s="22"/>
      <c r="B66" s="22"/>
      <c r="C66" s="17"/>
      <c r="D66" s="20" t="str">
        <f aca="false">IF($C66="","",IFERROR(INDEX(Weideflächen!$D$2:$D$61,MATCH($C66,Weideflächen!$B$2:$B$61,0)),""))</f>
        <v/>
      </c>
      <c r="E66" s="17"/>
      <c r="F66" s="12" t="str">
        <f aca="false">IF($E66="","",IFERROR(INDEX(Tiergruppen!$C$2:$C$61,MATCH($E66,Tiergruppen!$B$2:$B$61,0)),""))</f>
        <v/>
      </c>
      <c r="G66" s="17"/>
      <c r="H66" s="12" t="str">
        <f aca="false">IF(OR($A66="",$B66=""),"",$B66-$A66+1)</f>
        <v/>
      </c>
      <c r="I66" s="17"/>
      <c r="J66" s="20" t="str">
        <f aca="false">IF($E66="","",IFERROR(INDEX(Tiergruppen!$E$2:$E$61,MATCH($E66,Tiergruppen!$B$2:$B$61,0)),""))</f>
        <v/>
      </c>
      <c r="K66" s="20" t="str">
        <f aca="false">IF(OR($G66="",$J66=""),"",ROUND($G66*$J66,2))</f>
        <v/>
      </c>
      <c r="L66" s="21" t="str">
        <f aca="false">IF(OR($K66="",$H66=""),"",ROUND($K66*$H66,1))</f>
        <v/>
      </c>
      <c r="M66" s="21" t="str">
        <f aca="false">IF(OR($L66="",$D66="",$D66=0),"",ROUND($L66/$D66,1))</f>
        <v/>
      </c>
      <c r="N66" s="17"/>
      <c r="O66" s="17"/>
    </row>
    <row r="67" customFormat="false" ht="15" hidden="false" customHeight="false" outlineLevel="0" collapsed="false">
      <c r="A67" s="22"/>
      <c r="B67" s="22"/>
      <c r="C67" s="17"/>
      <c r="D67" s="20" t="str">
        <f aca="false">IF($C67="","",IFERROR(INDEX(Weideflächen!$D$2:$D$61,MATCH($C67,Weideflächen!$B$2:$B$61,0)),""))</f>
        <v/>
      </c>
      <c r="E67" s="17"/>
      <c r="F67" s="12" t="str">
        <f aca="false">IF($E67="","",IFERROR(INDEX(Tiergruppen!$C$2:$C$61,MATCH($E67,Tiergruppen!$B$2:$B$61,0)),""))</f>
        <v/>
      </c>
      <c r="G67" s="17"/>
      <c r="H67" s="12" t="str">
        <f aca="false">IF(OR($A67="",$B67=""),"",$B67-$A67+1)</f>
        <v/>
      </c>
      <c r="I67" s="17"/>
      <c r="J67" s="20" t="str">
        <f aca="false">IF($E67="","",IFERROR(INDEX(Tiergruppen!$E$2:$E$61,MATCH($E67,Tiergruppen!$B$2:$B$61,0)),""))</f>
        <v/>
      </c>
      <c r="K67" s="20" t="str">
        <f aca="false">IF(OR($G67="",$J67=""),"",ROUND($G67*$J67,2))</f>
        <v/>
      </c>
      <c r="L67" s="21" t="str">
        <f aca="false">IF(OR($K67="",$H67=""),"",ROUND($K67*$H67,1))</f>
        <v/>
      </c>
      <c r="M67" s="21" t="str">
        <f aca="false">IF(OR($L67="",$D67="",$D67=0),"",ROUND($L67/$D67,1))</f>
        <v/>
      </c>
      <c r="N67" s="17"/>
      <c r="O67" s="17"/>
    </row>
    <row r="68" customFormat="false" ht="15" hidden="false" customHeight="false" outlineLevel="0" collapsed="false">
      <c r="A68" s="22"/>
      <c r="B68" s="22"/>
      <c r="C68" s="17"/>
      <c r="D68" s="20" t="str">
        <f aca="false">IF($C68="","",IFERROR(INDEX(Weideflächen!$D$2:$D$61,MATCH($C68,Weideflächen!$B$2:$B$61,0)),""))</f>
        <v/>
      </c>
      <c r="E68" s="17"/>
      <c r="F68" s="12" t="str">
        <f aca="false">IF($E68="","",IFERROR(INDEX(Tiergruppen!$C$2:$C$61,MATCH($E68,Tiergruppen!$B$2:$B$61,0)),""))</f>
        <v/>
      </c>
      <c r="G68" s="17"/>
      <c r="H68" s="12" t="str">
        <f aca="false">IF(OR($A68="",$B68=""),"",$B68-$A68+1)</f>
        <v/>
      </c>
      <c r="I68" s="17"/>
      <c r="J68" s="20" t="str">
        <f aca="false">IF($E68="","",IFERROR(INDEX(Tiergruppen!$E$2:$E$61,MATCH($E68,Tiergruppen!$B$2:$B$61,0)),""))</f>
        <v/>
      </c>
      <c r="K68" s="20" t="str">
        <f aca="false">IF(OR($G68="",$J68=""),"",ROUND($G68*$J68,2))</f>
        <v/>
      </c>
      <c r="L68" s="21" t="str">
        <f aca="false">IF(OR($K68="",$H68=""),"",ROUND($K68*$H68,1))</f>
        <v/>
      </c>
      <c r="M68" s="21" t="str">
        <f aca="false">IF(OR($L68="",$D68="",$D68=0),"",ROUND($L68/$D68,1))</f>
        <v/>
      </c>
      <c r="N68" s="17"/>
      <c r="O68" s="17"/>
    </row>
    <row r="69" customFormat="false" ht="15" hidden="false" customHeight="false" outlineLevel="0" collapsed="false">
      <c r="A69" s="22"/>
      <c r="B69" s="22"/>
      <c r="C69" s="17"/>
      <c r="D69" s="20" t="str">
        <f aca="false">IF($C69="","",IFERROR(INDEX(Weideflächen!$D$2:$D$61,MATCH($C69,Weideflächen!$B$2:$B$61,0)),""))</f>
        <v/>
      </c>
      <c r="E69" s="17"/>
      <c r="F69" s="12" t="str">
        <f aca="false">IF($E69="","",IFERROR(INDEX(Tiergruppen!$C$2:$C$61,MATCH($E69,Tiergruppen!$B$2:$B$61,0)),""))</f>
        <v/>
      </c>
      <c r="G69" s="17"/>
      <c r="H69" s="12" t="str">
        <f aca="false">IF(OR($A69="",$B69=""),"",$B69-$A69+1)</f>
        <v/>
      </c>
      <c r="I69" s="17"/>
      <c r="J69" s="20" t="str">
        <f aca="false">IF($E69="","",IFERROR(INDEX(Tiergruppen!$E$2:$E$61,MATCH($E69,Tiergruppen!$B$2:$B$61,0)),""))</f>
        <v/>
      </c>
      <c r="K69" s="20" t="str">
        <f aca="false">IF(OR($G69="",$J69=""),"",ROUND($G69*$J69,2))</f>
        <v/>
      </c>
      <c r="L69" s="21" t="str">
        <f aca="false">IF(OR($K69="",$H69=""),"",ROUND($K69*$H69,1))</f>
        <v/>
      </c>
      <c r="M69" s="21" t="str">
        <f aca="false">IF(OR($L69="",$D69="",$D69=0),"",ROUND($L69/$D69,1))</f>
        <v/>
      </c>
      <c r="N69" s="17"/>
      <c r="O69" s="17"/>
    </row>
    <row r="70" customFormat="false" ht="15" hidden="false" customHeight="false" outlineLevel="0" collapsed="false">
      <c r="A70" s="22"/>
      <c r="B70" s="22"/>
      <c r="C70" s="17"/>
      <c r="D70" s="20" t="str">
        <f aca="false">IF($C70="","",IFERROR(INDEX(Weideflächen!$D$2:$D$61,MATCH($C70,Weideflächen!$B$2:$B$61,0)),""))</f>
        <v/>
      </c>
      <c r="E70" s="17"/>
      <c r="F70" s="12" t="str">
        <f aca="false">IF($E70="","",IFERROR(INDEX(Tiergruppen!$C$2:$C$61,MATCH($E70,Tiergruppen!$B$2:$B$61,0)),""))</f>
        <v/>
      </c>
      <c r="G70" s="17"/>
      <c r="H70" s="12" t="str">
        <f aca="false">IF(OR($A70="",$B70=""),"",$B70-$A70+1)</f>
        <v/>
      </c>
      <c r="I70" s="17"/>
      <c r="J70" s="20" t="str">
        <f aca="false">IF($E70="","",IFERROR(INDEX(Tiergruppen!$E$2:$E$61,MATCH($E70,Tiergruppen!$B$2:$B$61,0)),""))</f>
        <v/>
      </c>
      <c r="K70" s="20" t="str">
        <f aca="false">IF(OR($G70="",$J70=""),"",ROUND($G70*$J70,2))</f>
        <v/>
      </c>
      <c r="L70" s="21" t="str">
        <f aca="false">IF(OR($K70="",$H70=""),"",ROUND($K70*$H70,1))</f>
        <v/>
      </c>
      <c r="M70" s="21" t="str">
        <f aca="false">IF(OR($L70="",$D70="",$D70=0),"",ROUND($L70/$D70,1))</f>
        <v/>
      </c>
      <c r="N70" s="17"/>
      <c r="O70" s="17"/>
    </row>
    <row r="71" customFormat="false" ht="15" hidden="false" customHeight="false" outlineLevel="0" collapsed="false">
      <c r="A71" s="22"/>
      <c r="B71" s="22"/>
      <c r="C71" s="17"/>
      <c r="D71" s="20" t="str">
        <f aca="false">IF($C71="","",IFERROR(INDEX(Weideflächen!$D$2:$D$61,MATCH($C71,Weideflächen!$B$2:$B$61,0)),""))</f>
        <v/>
      </c>
      <c r="E71" s="17"/>
      <c r="F71" s="12" t="str">
        <f aca="false">IF($E71="","",IFERROR(INDEX(Tiergruppen!$C$2:$C$61,MATCH($E71,Tiergruppen!$B$2:$B$61,0)),""))</f>
        <v/>
      </c>
      <c r="G71" s="17"/>
      <c r="H71" s="12" t="str">
        <f aca="false">IF(OR($A71="",$B71=""),"",$B71-$A71+1)</f>
        <v/>
      </c>
      <c r="I71" s="17"/>
      <c r="J71" s="20" t="str">
        <f aca="false">IF($E71="","",IFERROR(INDEX(Tiergruppen!$E$2:$E$61,MATCH($E71,Tiergruppen!$B$2:$B$61,0)),""))</f>
        <v/>
      </c>
      <c r="K71" s="20" t="str">
        <f aca="false">IF(OR($G71="",$J71=""),"",ROUND($G71*$J71,2))</f>
        <v/>
      </c>
      <c r="L71" s="21" t="str">
        <f aca="false">IF(OR($K71="",$H71=""),"",ROUND($K71*$H71,1))</f>
        <v/>
      </c>
      <c r="M71" s="21" t="str">
        <f aca="false">IF(OR($L71="",$D71="",$D71=0),"",ROUND($L71/$D71,1))</f>
        <v/>
      </c>
      <c r="N71" s="17"/>
      <c r="O71" s="17"/>
    </row>
    <row r="72" customFormat="false" ht="15" hidden="false" customHeight="false" outlineLevel="0" collapsed="false">
      <c r="A72" s="22"/>
      <c r="B72" s="22"/>
      <c r="C72" s="17"/>
      <c r="D72" s="20" t="str">
        <f aca="false">IF($C72="","",IFERROR(INDEX(Weideflächen!$D$2:$D$61,MATCH($C72,Weideflächen!$B$2:$B$61,0)),""))</f>
        <v/>
      </c>
      <c r="E72" s="17"/>
      <c r="F72" s="12" t="str">
        <f aca="false">IF($E72="","",IFERROR(INDEX(Tiergruppen!$C$2:$C$61,MATCH($E72,Tiergruppen!$B$2:$B$61,0)),""))</f>
        <v/>
      </c>
      <c r="G72" s="17"/>
      <c r="H72" s="12" t="str">
        <f aca="false">IF(OR($A72="",$B72=""),"",$B72-$A72+1)</f>
        <v/>
      </c>
      <c r="I72" s="17"/>
      <c r="J72" s="20" t="str">
        <f aca="false">IF($E72="","",IFERROR(INDEX(Tiergruppen!$E$2:$E$61,MATCH($E72,Tiergruppen!$B$2:$B$61,0)),""))</f>
        <v/>
      </c>
      <c r="K72" s="20" t="str">
        <f aca="false">IF(OR($G72="",$J72=""),"",ROUND($G72*$J72,2))</f>
        <v/>
      </c>
      <c r="L72" s="21" t="str">
        <f aca="false">IF(OR($K72="",$H72=""),"",ROUND($K72*$H72,1))</f>
        <v/>
      </c>
      <c r="M72" s="21" t="str">
        <f aca="false">IF(OR($L72="",$D72="",$D72=0),"",ROUND($L72/$D72,1))</f>
        <v/>
      </c>
      <c r="N72" s="17"/>
      <c r="O72" s="17"/>
    </row>
    <row r="73" customFormat="false" ht="15" hidden="false" customHeight="false" outlineLevel="0" collapsed="false">
      <c r="A73" s="22"/>
      <c r="B73" s="22"/>
      <c r="C73" s="17"/>
      <c r="D73" s="20" t="str">
        <f aca="false">IF($C73="","",IFERROR(INDEX(Weideflächen!$D$2:$D$61,MATCH($C73,Weideflächen!$B$2:$B$61,0)),""))</f>
        <v/>
      </c>
      <c r="E73" s="17"/>
      <c r="F73" s="12" t="str">
        <f aca="false">IF($E73="","",IFERROR(INDEX(Tiergruppen!$C$2:$C$61,MATCH($E73,Tiergruppen!$B$2:$B$61,0)),""))</f>
        <v/>
      </c>
      <c r="G73" s="17"/>
      <c r="H73" s="12" t="str">
        <f aca="false">IF(OR($A73="",$B73=""),"",$B73-$A73+1)</f>
        <v/>
      </c>
      <c r="I73" s="17"/>
      <c r="J73" s="20" t="str">
        <f aca="false">IF($E73="","",IFERROR(INDEX(Tiergruppen!$E$2:$E$61,MATCH($E73,Tiergruppen!$B$2:$B$61,0)),""))</f>
        <v/>
      </c>
      <c r="K73" s="20" t="str">
        <f aca="false">IF(OR($G73="",$J73=""),"",ROUND($G73*$J73,2))</f>
        <v/>
      </c>
      <c r="L73" s="21" t="str">
        <f aca="false">IF(OR($K73="",$H73=""),"",ROUND($K73*$H73,1))</f>
        <v/>
      </c>
      <c r="M73" s="21" t="str">
        <f aca="false">IF(OR($L73="",$D73="",$D73=0),"",ROUND($L73/$D73,1))</f>
        <v/>
      </c>
      <c r="N73" s="17"/>
      <c r="O73" s="17"/>
    </row>
    <row r="74" customFormat="false" ht="15" hidden="false" customHeight="false" outlineLevel="0" collapsed="false">
      <c r="A74" s="22"/>
      <c r="B74" s="22"/>
      <c r="C74" s="17"/>
      <c r="D74" s="20" t="str">
        <f aca="false">IF($C74="","",IFERROR(INDEX(Weideflächen!$D$2:$D$61,MATCH($C74,Weideflächen!$B$2:$B$61,0)),""))</f>
        <v/>
      </c>
      <c r="E74" s="17"/>
      <c r="F74" s="12" t="str">
        <f aca="false">IF($E74="","",IFERROR(INDEX(Tiergruppen!$C$2:$C$61,MATCH($E74,Tiergruppen!$B$2:$B$61,0)),""))</f>
        <v/>
      </c>
      <c r="G74" s="17"/>
      <c r="H74" s="12" t="str">
        <f aca="false">IF(OR($A74="",$B74=""),"",$B74-$A74+1)</f>
        <v/>
      </c>
      <c r="I74" s="17"/>
      <c r="J74" s="20" t="str">
        <f aca="false">IF($E74="","",IFERROR(INDEX(Tiergruppen!$E$2:$E$61,MATCH($E74,Tiergruppen!$B$2:$B$61,0)),""))</f>
        <v/>
      </c>
      <c r="K74" s="20" t="str">
        <f aca="false">IF(OR($G74="",$J74=""),"",ROUND($G74*$J74,2))</f>
        <v/>
      </c>
      <c r="L74" s="21" t="str">
        <f aca="false">IF(OR($K74="",$H74=""),"",ROUND($K74*$H74,1))</f>
        <v/>
      </c>
      <c r="M74" s="21" t="str">
        <f aca="false">IF(OR($L74="",$D74="",$D74=0),"",ROUND($L74/$D74,1))</f>
        <v/>
      </c>
      <c r="N74" s="17"/>
      <c r="O74" s="17"/>
    </row>
    <row r="75" customFormat="false" ht="15" hidden="false" customHeight="false" outlineLevel="0" collapsed="false">
      <c r="A75" s="22"/>
      <c r="B75" s="22"/>
      <c r="C75" s="17"/>
      <c r="D75" s="20" t="str">
        <f aca="false">IF($C75="","",IFERROR(INDEX(Weideflächen!$D$2:$D$61,MATCH($C75,Weideflächen!$B$2:$B$61,0)),""))</f>
        <v/>
      </c>
      <c r="E75" s="17"/>
      <c r="F75" s="12" t="str">
        <f aca="false">IF($E75="","",IFERROR(INDEX(Tiergruppen!$C$2:$C$61,MATCH($E75,Tiergruppen!$B$2:$B$61,0)),""))</f>
        <v/>
      </c>
      <c r="G75" s="17"/>
      <c r="H75" s="12" t="str">
        <f aca="false">IF(OR($A75="",$B75=""),"",$B75-$A75+1)</f>
        <v/>
      </c>
      <c r="I75" s="17"/>
      <c r="J75" s="20" t="str">
        <f aca="false">IF($E75="","",IFERROR(INDEX(Tiergruppen!$E$2:$E$61,MATCH($E75,Tiergruppen!$B$2:$B$61,0)),""))</f>
        <v/>
      </c>
      <c r="K75" s="20" t="str">
        <f aca="false">IF(OR($G75="",$J75=""),"",ROUND($G75*$J75,2))</f>
        <v/>
      </c>
      <c r="L75" s="21" t="str">
        <f aca="false">IF(OR($K75="",$H75=""),"",ROUND($K75*$H75,1))</f>
        <v/>
      </c>
      <c r="M75" s="21" t="str">
        <f aca="false">IF(OR($L75="",$D75="",$D75=0),"",ROUND($L75/$D75,1))</f>
        <v/>
      </c>
      <c r="N75" s="17"/>
      <c r="O75" s="17"/>
    </row>
    <row r="76" customFormat="false" ht="15" hidden="false" customHeight="false" outlineLevel="0" collapsed="false">
      <c r="A76" s="22"/>
      <c r="B76" s="22"/>
      <c r="C76" s="17"/>
      <c r="D76" s="20" t="str">
        <f aca="false">IF($C76="","",IFERROR(INDEX(Weideflächen!$D$2:$D$61,MATCH($C76,Weideflächen!$B$2:$B$61,0)),""))</f>
        <v/>
      </c>
      <c r="E76" s="17"/>
      <c r="F76" s="12" t="str">
        <f aca="false">IF($E76="","",IFERROR(INDEX(Tiergruppen!$C$2:$C$61,MATCH($E76,Tiergruppen!$B$2:$B$61,0)),""))</f>
        <v/>
      </c>
      <c r="G76" s="17"/>
      <c r="H76" s="12" t="str">
        <f aca="false">IF(OR($A76="",$B76=""),"",$B76-$A76+1)</f>
        <v/>
      </c>
      <c r="I76" s="17"/>
      <c r="J76" s="20" t="str">
        <f aca="false">IF($E76="","",IFERROR(INDEX(Tiergruppen!$E$2:$E$61,MATCH($E76,Tiergruppen!$B$2:$B$61,0)),""))</f>
        <v/>
      </c>
      <c r="K76" s="20" t="str">
        <f aca="false">IF(OR($G76="",$J76=""),"",ROUND($G76*$J76,2))</f>
        <v/>
      </c>
      <c r="L76" s="21" t="str">
        <f aca="false">IF(OR($K76="",$H76=""),"",ROUND($K76*$H76,1))</f>
        <v/>
      </c>
      <c r="M76" s="21" t="str">
        <f aca="false">IF(OR($L76="",$D76="",$D76=0),"",ROUND($L76/$D76,1))</f>
        <v/>
      </c>
      <c r="N76" s="17"/>
      <c r="O76" s="17"/>
    </row>
    <row r="77" customFormat="false" ht="15" hidden="false" customHeight="false" outlineLevel="0" collapsed="false">
      <c r="A77" s="22"/>
      <c r="B77" s="22"/>
      <c r="C77" s="17"/>
      <c r="D77" s="20" t="str">
        <f aca="false">IF($C77="","",IFERROR(INDEX(Weideflächen!$D$2:$D$61,MATCH($C77,Weideflächen!$B$2:$B$61,0)),""))</f>
        <v/>
      </c>
      <c r="E77" s="17"/>
      <c r="F77" s="12" t="str">
        <f aca="false">IF($E77="","",IFERROR(INDEX(Tiergruppen!$C$2:$C$61,MATCH($E77,Tiergruppen!$B$2:$B$61,0)),""))</f>
        <v/>
      </c>
      <c r="G77" s="17"/>
      <c r="H77" s="12" t="str">
        <f aca="false">IF(OR($A77="",$B77=""),"",$B77-$A77+1)</f>
        <v/>
      </c>
      <c r="I77" s="17"/>
      <c r="J77" s="20" t="str">
        <f aca="false">IF($E77="","",IFERROR(INDEX(Tiergruppen!$E$2:$E$61,MATCH($E77,Tiergruppen!$B$2:$B$61,0)),""))</f>
        <v/>
      </c>
      <c r="K77" s="20" t="str">
        <f aca="false">IF(OR($G77="",$J77=""),"",ROUND($G77*$J77,2))</f>
        <v/>
      </c>
      <c r="L77" s="21" t="str">
        <f aca="false">IF(OR($K77="",$H77=""),"",ROUND($K77*$H77,1))</f>
        <v/>
      </c>
      <c r="M77" s="21" t="str">
        <f aca="false">IF(OR($L77="",$D77="",$D77=0),"",ROUND($L77/$D77,1))</f>
        <v/>
      </c>
      <c r="N77" s="17"/>
      <c r="O77" s="17"/>
    </row>
    <row r="78" customFormat="false" ht="15" hidden="false" customHeight="false" outlineLevel="0" collapsed="false">
      <c r="A78" s="22"/>
      <c r="B78" s="22"/>
      <c r="C78" s="17"/>
      <c r="D78" s="20" t="str">
        <f aca="false">IF($C78="","",IFERROR(INDEX(Weideflächen!$D$2:$D$61,MATCH($C78,Weideflächen!$B$2:$B$61,0)),""))</f>
        <v/>
      </c>
      <c r="E78" s="17"/>
      <c r="F78" s="12" t="str">
        <f aca="false">IF($E78="","",IFERROR(INDEX(Tiergruppen!$C$2:$C$61,MATCH($E78,Tiergruppen!$B$2:$B$61,0)),""))</f>
        <v/>
      </c>
      <c r="G78" s="17"/>
      <c r="H78" s="12" t="str">
        <f aca="false">IF(OR($A78="",$B78=""),"",$B78-$A78+1)</f>
        <v/>
      </c>
      <c r="I78" s="17"/>
      <c r="J78" s="20" t="str">
        <f aca="false">IF($E78="","",IFERROR(INDEX(Tiergruppen!$E$2:$E$61,MATCH($E78,Tiergruppen!$B$2:$B$61,0)),""))</f>
        <v/>
      </c>
      <c r="K78" s="20" t="str">
        <f aca="false">IF(OR($G78="",$J78=""),"",ROUND($G78*$J78,2))</f>
        <v/>
      </c>
      <c r="L78" s="21" t="str">
        <f aca="false">IF(OR($K78="",$H78=""),"",ROUND($K78*$H78,1))</f>
        <v/>
      </c>
      <c r="M78" s="21" t="str">
        <f aca="false">IF(OR($L78="",$D78="",$D78=0),"",ROUND($L78/$D78,1))</f>
        <v/>
      </c>
      <c r="N78" s="17"/>
      <c r="O78" s="17"/>
    </row>
    <row r="79" customFormat="false" ht="15" hidden="false" customHeight="false" outlineLevel="0" collapsed="false">
      <c r="A79" s="22"/>
      <c r="B79" s="22"/>
      <c r="C79" s="17"/>
      <c r="D79" s="20" t="str">
        <f aca="false">IF($C79="","",IFERROR(INDEX(Weideflächen!$D$2:$D$61,MATCH($C79,Weideflächen!$B$2:$B$61,0)),""))</f>
        <v/>
      </c>
      <c r="E79" s="17"/>
      <c r="F79" s="12" t="str">
        <f aca="false">IF($E79="","",IFERROR(INDEX(Tiergruppen!$C$2:$C$61,MATCH($E79,Tiergruppen!$B$2:$B$61,0)),""))</f>
        <v/>
      </c>
      <c r="G79" s="17"/>
      <c r="H79" s="12" t="str">
        <f aca="false">IF(OR($A79="",$B79=""),"",$B79-$A79+1)</f>
        <v/>
      </c>
      <c r="I79" s="17"/>
      <c r="J79" s="20" t="str">
        <f aca="false">IF($E79="","",IFERROR(INDEX(Tiergruppen!$E$2:$E$61,MATCH($E79,Tiergruppen!$B$2:$B$61,0)),""))</f>
        <v/>
      </c>
      <c r="K79" s="20" t="str">
        <f aca="false">IF(OR($G79="",$J79=""),"",ROUND($G79*$J79,2))</f>
        <v/>
      </c>
      <c r="L79" s="21" t="str">
        <f aca="false">IF(OR($K79="",$H79=""),"",ROUND($K79*$H79,1))</f>
        <v/>
      </c>
      <c r="M79" s="21" t="str">
        <f aca="false">IF(OR($L79="",$D79="",$D79=0),"",ROUND($L79/$D79,1))</f>
        <v/>
      </c>
      <c r="N79" s="17"/>
      <c r="O79" s="17"/>
    </row>
    <row r="80" customFormat="false" ht="15" hidden="false" customHeight="false" outlineLevel="0" collapsed="false">
      <c r="A80" s="22"/>
      <c r="B80" s="22"/>
      <c r="C80" s="17"/>
      <c r="D80" s="20" t="str">
        <f aca="false">IF($C80="","",IFERROR(INDEX(Weideflächen!$D$2:$D$61,MATCH($C80,Weideflächen!$B$2:$B$61,0)),""))</f>
        <v/>
      </c>
      <c r="E80" s="17"/>
      <c r="F80" s="12" t="str">
        <f aca="false">IF($E80="","",IFERROR(INDEX(Tiergruppen!$C$2:$C$61,MATCH($E80,Tiergruppen!$B$2:$B$61,0)),""))</f>
        <v/>
      </c>
      <c r="G80" s="17"/>
      <c r="H80" s="12" t="str">
        <f aca="false">IF(OR($A80="",$B80=""),"",$B80-$A80+1)</f>
        <v/>
      </c>
      <c r="I80" s="17"/>
      <c r="J80" s="20" t="str">
        <f aca="false">IF($E80="","",IFERROR(INDEX(Tiergruppen!$E$2:$E$61,MATCH($E80,Tiergruppen!$B$2:$B$61,0)),""))</f>
        <v/>
      </c>
      <c r="K80" s="20" t="str">
        <f aca="false">IF(OR($G80="",$J80=""),"",ROUND($G80*$J80,2))</f>
        <v/>
      </c>
      <c r="L80" s="21" t="str">
        <f aca="false">IF(OR($K80="",$H80=""),"",ROUND($K80*$H80,1))</f>
        <v/>
      </c>
      <c r="M80" s="21" t="str">
        <f aca="false">IF(OR($L80="",$D80="",$D80=0),"",ROUND($L80/$D80,1))</f>
        <v/>
      </c>
      <c r="N80" s="17"/>
      <c r="O80" s="17"/>
    </row>
    <row r="81" customFormat="false" ht="15" hidden="false" customHeight="false" outlineLevel="0" collapsed="false">
      <c r="A81" s="22"/>
      <c r="B81" s="22"/>
      <c r="C81" s="17"/>
      <c r="D81" s="20" t="str">
        <f aca="false">IF($C81="","",IFERROR(INDEX(Weideflächen!$D$2:$D$61,MATCH($C81,Weideflächen!$B$2:$B$61,0)),""))</f>
        <v/>
      </c>
      <c r="E81" s="17"/>
      <c r="F81" s="12" t="str">
        <f aca="false">IF($E81="","",IFERROR(INDEX(Tiergruppen!$C$2:$C$61,MATCH($E81,Tiergruppen!$B$2:$B$61,0)),""))</f>
        <v/>
      </c>
      <c r="G81" s="17"/>
      <c r="H81" s="12" t="str">
        <f aca="false">IF(OR($A81="",$B81=""),"",$B81-$A81+1)</f>
        <v/>
      </c>
      <c r="I81" s="17"/>
      <c r="J81" s="20" t="str">
        <f aca="false">IF($E81="","",IFERROR(INDEX(Tiergruppen!$E$2:$E$61,MATCH($E81,Tiergruppen!$B$2:$B$61,0)),""))</f>
        <v/>
      </c>
      <c r="K81" s="20" t="str">
        <f aca="false">IF(OR($G81="",$J81=""),"",ROUND($G81*$J81,2))</f>
        <v/>
      </c>
      <c r="L81" s="21" t="str">
        <f aca="false">IF(OR($K81="",$H81=""),"",ROUND($K81*$H81,1))</f>
        <v/>
      </c>
      <c r="M81" s="21" t="str">
        <f aca="false">IF(OR($L81="",$D81="",$D81=0),"",ROUND($L81/$D81,1))</f>
        <v/>
      </c>
      <c r="N81" s="17"/>
      <c r="O81" s="17"/>
    </row>
    <row r="82" customFormat="false" ht="15" hidden="false" customHeight="false" outlineLevel="0" collapsed="false">
      <c r="A82" s="22"/>
      <c r="B82" s="22"/>
      <c r="C82" s="17"/>
      <c r="D82" s="20" t="str">
        <f aca="false">IF($C82="","",IFERROR(INDEX(Weideflächen!$D$2:$D$61,MATCH($C82,Weideflächen!$B$2:$B$61,0)),""))</f>
        <v/>
      </c>
      <c r="E82" s="17"/>
      <c r="F82" s="12" t="str">
        <f aca="false">IF($E82="","",IFERROR(INDEX(Tiergruppen!$C$2:$C$61,MATCH($E82,Tiergruppen!$B$2:$B$61,0)),""))</f>
        <v/>
      </c>
      <c r="G82" s="17"/>
      <c r="H82" s="12" t="str">
        <f aca="false">IF(OR($A82="",$B82=""),"",$B82-$A82+1)</f>
        <v/>
      </c>
      <c r="I82" s="17"/>
      <c r="J82" s="20" t="str">
        <f aca="false">IF($E82="","",IFERROR(INDEX(Tiergruppen!$E$2:$E$61,MATCH($E82,Tiergruppen!$B$2:$B$61,0)),""))</f>
        <v/>
      </c>
      <c r="K82" s="20" t="str">
        <f aca="false">IF(OR($G82="",$J82=""),"",ROUND($G82*$J82,2))</f>
        <v/>
      </c>
      <c r="L82" s="21" t="str">
        <f aca="false">IF(OR($K82="",$H82=""),"",ROUND($K82*$H82,1))</f>
        <v/>
      </c>
      <c r="M82" s="21" t="str">
        <f aca="false">IF(OR($L82="",$D82="",$D82=0),"",ROUND($L82/$D82,1))</f>
        <v/>
      </c>
      <c r="N82" s="17"/>
      <c r="O82" s="17"/>
    </row>
    <row r="83" customFormat="false" ht="15" hidden="false" customHeight="false" outlineLevel="0" collapsed="false">
      <c r="A83" s="22"/>
      <c r="B83" s="22"/>
      <c r="C83" s="17"/>
      <c r="D83" s="20" t="str">
        <f aca="false">IF($C83="","",IFERROR(INDEX(Weideflächen!$D$2:$D$61,MATCH($C83,Weideflächen!$B$2:$B$61,0)),""))</f>
        <v/>
      </c>
      <c r="E83" s="17"/>
      <c r="F83" s="12" t="str">
        <f aca="false">IF($E83="","",IFERROR(INDEX(Tiergruppen!$C$2:$C$61,MATCH($E83,Tiergruppen!$B$2:$B$61,0)),""))</f>
        <v/>
      </c>
      <c r="G83" s="17"/>
      <c r="H83" s="12" t="str">
        <f aca="false">IF(OR($A83="",$B83=""),"",$B83-$A83+1)</f>
        <v/>
      </c>
      <c r="I83" s="17"/>
      <c r="J83" s="20" t="str">
        <f aca="false">IF($E83="","",IFERROR(INDEX(Tiergruppen!$E$2:$E$61,MATCH($E83,Tiergruppen!$B$2:$B$61,0)),""))</f>
        <v/>
      </c>
      <c r="K83" s="20" t="str">
        <f aca="false">IF(OR($G83="",$J83=""),"",ROUND($G83*$J83,2))</f>
        <v/>
      </c>
      <c r="L83" s="21" t="str">
        <f aca="false">IF(OR($K83="",$H83=""),"",ROUND($K83*$H83,1))</f>
        <v/>
      </c>
      <c r="M83" s="21" t="str">
        <f aca="false">IF(OR($L83="",$D83="",$D83=0),"",ROUND($L83/$D83,1))</f>
        <v/>
      </c>
      <c r="N83" s="17"/>
      <c r="O83" s="17"/>
    </row>
    <row r="84" customFormat="false" ht="15" hidden="false" customHeight="false" outlineLevel="0" collapsed="false">
      <c r="A84" s="22"/>
      <c r="B84" s="22"/>
      <c r="C84" s="17"/>
      <c r="D84" s="20" t="str">
        <f aca="false">IF($C84="","",IFERROR(INDEX(Weideflächen!$D$2:$D$61,MATCH($C84,Weideflächen!$B$2:$B$61,0)),""))</f>
        <v/>
      </c>
      <c r="E84" s="17"/>
      <c r="F84" s="12" t="str">
        <f aca="false">IF($E84="","",IFERROR(INDEX(Tiergruppen!$C$2:$C$61,MATCH($E84,Tiergruppen!$B$2:$B$61,0)),""))</f>
        <v/>
      </c>
      <c r="G84" s="17"/>
      <c r="H84" s="12" t="str">
        <f aca="false">IF(OR($A84="",$B84=""),"",$B84-$A84+1)</f>
        <v/>
      </c>
      <c r="I84" s="17"/>
      <c r="J84" s="20" t="str">
        <f aca="false">IF($E84="","",IFERROR(INDEX(Tiergruppen!$E$2:$E$61,MATCH($E84,Tiergruppen!$B$2:$B$61,0)),""))</f>
        <v/>
      </c>
      <c r="K84" s="20" t="str">
        <f aca="false">IF(OR($G84="",$J84=""),"",ROUND($G84*$J84,2))</f>
        <v/>
      </c>
      <c r="L84" s="21" t="str">
        <f aca="false">IF(OR($K84="",$H84=""),"",ROUND($K84*$H84,1))</f>
        <v/>
      </c>
      <c r="M84" s="21" t="str">
        <f aca="false">IF(OR($L84="",$D84="",$D84=0),"",ROUND($L84/$D84,1))</f>
        <v/>
      </c>
      <c r="N84" s="17"/>
      <c r="O84" s="17"/>
    </row>
    <row r="85" customFormat="false" ht="15" hidden="false" customHeight="false" outlineLevel="0" collapsed="false">
      <c r="A85" s="22"/>
      <c r="B85" s="22"/>
      <c r="C85" s="17"/>
      <c r="D85" s="20" t="str">
        <f aca="false">IF($C85="","",IFERROR(INDEX(Weideflächen!$D$2:$D$61,MATCH($C85,Weideflächen!$B$2:$B$61,0)),""))</f>
        <v/>
      </c>
      <c r="E85" s="17"/>
      <c r="F85" s="12" t="str">
        <f aca="false">IF($E85="","",IFERROR(INDEX(Tiergruppen!$C$2:$C$61,MATCH($E85,Tiergruppen!$B$2:$B$61,0)),""))</f>
        <v/>
      </c>
      <c r="G85" s="17"/>
      <c r="H85" s="12" t="str">
        <f aca="false">IF(OR($A85="",$B85=""),"",$B85-$A85+1)</f>
        <v/>
      </c>
      <c r="I85" s="17"/>
      <c r="J85" s="20" t="str">
        <f aca="false">IF($E85="","",IFERROR(INDEX(Tiergruppen!$E$2:$E$61,MATCH($E85,Tiergruppen!$B$2:$B$61,0)),""))</f>
        <v/>
      </c>
      <c r="K85" s="20" t="str">
        <f aca="false">IF(OR($G85="",$J85=""),"",ROUND($G85*$J85,2))</f>
        <v/>
      </c>
      <c r="L85" s="21" t="str">
        <f aca="false">IF(OR($K85="",$H85=""),"",ROUND($K85*$H85,1))</f>
        <v/>
      </c>
      <c r="M85" s="21" t="str">
        <f aca="false">IF(OR($L85="",$D85="",$D85=0),"",ROUND($L85/$D85,1))</f>
        <v/>
      </c>
      <c r="N85" s="17"/>
      <c r="O85" s="17"/>
    </row>
    <row r="86" customFormat="false" ht="15" hidden="false" customHeight="false" outlineLevel="0" collapsed="false">
      <c r="A86" s="22"/>
      <c r="B86" s="22"/>
      <c r="C86" s="17"/>
      <c r="D86" s="20" t="str">
        <f aca="false">IF($C86="","",IFERROR(INDEX(Weideflächen!$D$2:$D$61,MATCH($C86,Weideflächen!$B$2:$B$61,0)),""))</f>
        <v/>
      </c>
      <c r="E86" s="17"/>
      <c r="F86" s="12" t="str">
        <f aca="false">IF($E86="","",IFERROR(INDEX(Tiergruppen!$C$2:$C$61,MATCH($E86,Tiergruppen!$B$2:$B$61,0)),""))</f>
        <v/>
      </c>
      <c r="G86" s="17"/>
      <c r="H86" s="12" t="str">
        <f aca="false">IF(OR($A86="",$B86=""),"",$B86-$A86+1)</f>
        <v/>
      </c>
      <c r="I86" s="17"/>
      <c r="J86" s="20" t="str">
        <f aca="false">IF($E86="","",IFERROR(INDEX(Tiergruppen!$E$2:$E$61,MATCH($E86,Tiergruppen!$B$2:$B$61,0)),""))</f>
        <v/>
      </c>
      <c r="K86" s="20" t="str">
        <f aca="false">IF(OR($G86="",$J86=""),"",ROUND($G86*$J86,2))</f>
        <v/>
      </c>
      <c r="L86" s="21" t="str">
        <f aca="false">IF(OR($K86="",$H86=""),"",ROUND($K86*$H86,1))</f>
        <v/>
      </c>
      <c r="M86" s="21" t="str">
        <f aca="false">IF(OR($L86="",$D86="",$D86=0),"",ROUND($L86/$D86,1))</f>
        <v/>
      </c>
      <c r="N86" s="17"/>
      <c r="O86" s="17"/>
    </row>
    <row r="87" customFormat="false" ht="15" hidden="false" customHeight="false" outlineLevel="0" collapsed="false">
      <c r="A87" s="22"/>
      <c r="B87" s="22"/>
      <c r="C87" s="17"/>
      <c r="D87" s="20" t="str">
        <f aca="false">IF($C87="","",IFERROR(INDEX(Weideflächen!$D$2:$D$61,MATCH($C87,Weideflächen!$B$2:$B$61,0)),""))</f>
        <v/>
      </c>
      <c r="E87" s="17"/>
      <c r="F87" s="12" t="str">
        <f aca="false">IF($E87="","",IFERROR(INDEX(Tiergruppen!$C$2:$C$61,MATCH($E87,Tiergruppen!$B$2:$B$61,0)),""))</f>
        <v/>
      </c>
      <c r="G87" s="17"/>
      <c r="H87" s="12" t="str">
        <f aca="false">IF(OR($A87="",$B87=""),"",$B87-$A87+1)</f>
        <v/>
      </c>
      <c r="I87" s="17"/>
      <c r="J87" s="20" t="str">
        <f aca="false">IF($E87="","",IFERROR(INDEX(Tiergruppen!$E$2:$E$61,MATCH($E87,Tiergruppen!$B$2:$B$61,0)),""))</f>
        <v/>
      </c>
      <c r="K87" s="20" t="str">
        <f aca="false">IF(OR($G87="",$J87=""),"",ROUND($G87*$J87,2))</f>
        <v/>
      </c>
      <c r="L87" s="21" t="str">
        <f aca="false">IF(OR($K87="",$H87=""),"",ROUND($K87*$H87,1))</f>
        <v/>
      </c>
      <c r="M87" s="21" t="str">
        <f aca="false">IF(OR($L87="",$D87="",$D87=0),"",ROUND($L87/$D87,1))</f>
        <v/>
      </c>
      <c r="N87" s="17"/>
      <c r="O87" s="17"/>
    </row>
    <row r="88" customFormat="false" ht="15" hidden="false" customHeight="false" outlineLevel="0" collapsed="false">
      <c r="A88" s="22"/>
      <c r="B88" s="22"/>
      <c r="C88" s="17"/>
      <c r="D88" s="20" t="str">
        <f aca="false">IF($C88="","",IFERROR(INDEX(Weideflächen!$D$2:$D$61,MATCH($C88,Weideflächen!$B$2:$B$61,0)),""))</f>
        <v/>
      </c>
      <c r="E88" s="17"/>
      <c r="F88" s="12" t="str">
        <f aca="false">IF($E88="","",IFERROR(INDEX(Tiergruppen!$C$2:$C$61,MATCH($E88,Tiergruppen!$B$2:$B$61,0)),""))</f>
        <v/>
      </c>
      <c r="G88" s="17"/>
      <c r="H88" s="12" t="str">
        <f aca="false">IF(OR($A88="",$B88=""),"",$B88-$A88+1)</f>
        <v/>
      </c>
      <c r="I88" s="17"/>
      <c r="J88" s="20" t="str">
        <f aca="false">IF($E88="","",IFERROR(INDEX(Tiergruppen!$E$2:$E$61,MATCH($E88,Tiergruppen!$B$2:$B$61,0)),""))</f>
        <v/>
      </c>
      <c r="K88" s="20" t="str">
        <f aca="false">IF(OR($G88="",$J88=""),"",ROUND($G88*$J88,2))</f>
        <v/>
      </c>
      <c r="L88" s="21" t="str">
        <f aca="false">IF(OR($K88="",$H88=""),"",ROUND($K88*$H88,1))</f>
        <v/>
      </c>
      <c r="M88" s="21" t="str">
        <f aca="false">IF(OR($L88="",$D88="",$D88=0),"",ROUND($L88/$D88,1))</f>
        <v/>
      </c>
      <c r="N88" s="17"/>
      <c r="O88" s="17"/>
    </row>
    <row r="89" customFormat="false" ht="15" hidden="false" customHeight="false" outlineLevel="0" collapsed="false">
      <c r="A89" s="22"/>
      <c r="B89" s="22"/>
      <c r="C89" s="17"/>
      <c r="D89" s="20" t="str">
        <f aca="false">IF($C89="","",IFERROR(INDEX(Weideflächen!$D$2:$D$61,MATCH($C89,Weideflächen!$B$2:$B$61,0)),""))</f>
        <v/>
      </c>
      <c r="E89" s="17"/>
      <c r="F89" s="12" t="str">
        <f aca="false">IF($E89="","",IFERROR(INDEX(Tiergruppen!$C$2:$C$61,MATCH($E89,Tiergruppen!$B$2:$B$61,0)),""))</f>
        <v/>
      </c>
      <c r="G89" s="17"/>
      <c r="H89" s="12" t="str">
        <f aca="false">IF(OR($A89="",$B89=""),"",$B89-$A89+1)</f>
        <v/>
      </c>
      <c r="I89" s="17"/>
      <c r="J89" s="20" t="str">
        <f aca="false">IF($E89="","",IFERROR(INDEX(Tiergruppen!$E$2:$E$61,MATCH($E89,Tiergruppen!$B$2:$B$61,0)),""))</f>
        <v/>
      </c>
      <c r="K89" s="20" t="str">
        <f aca="false">IF(OR($G89="",$J89=""),"",ROUND($G89*$J89,2))</f>
        <v/>
      </c>
      <c r="L89" s="21" t="str">
        <f aca="false">IF(OR($K89="",$H89=""),"",ROUND($K89*$H89,1))</f>
        <v/>
      </c>
      <c r="M89" s="21" t="str">
        <f aca="false">IF(OR($L89="",$D89="",$D89=0),"",ROUND($L89/$D89,1))</f>
        <v/>
      </c>
      <c r="N89" s="17"/>
      <c r="O89" s="17"/>
    </row>
    <row r="90" customFormat="false" ht="15" hidden="false" customHeight="false" outlineLevel="0" collapsed="false">
      <c r="A90" s="22"/>
      <c r="B90" s="22"/>
      <c r="C90" s="17"/>
      <c r="D90" s="20" t="str">
        <f aca="false">IF($C90="","",IFERROR(INDEX(Weideflächen!$D$2:$D$61,MATCH($C90,Weideflächen!$B$2:$B$61,0)),""))</f>
        <v/>
      </c>
      <c r="E90" s="17"/>
      <c r="F90" s="12" t="str">
        <f aca="false">IF($E90="","",IFERROR(INDEX(Tiergruppen!$C$2:$C$61,MATCH($E90,Tiergruppen!$B$2:$B$61,0)),""))</f>
        <v/>
      </c>
      <c r="G90" s="17"/>
      <c r="H90" s="12" t="str">
        <f aca="false">IF(OR($A90="",$B90=""),"",$B90-$A90+1)</f>
        <v/>
      </c>
      <c r="I90" s="17"/>
      <c r="J90" s="20" t="str">
        <f aca="false">IF($E90="","",IFERROR(INDEX(Tiergruppen!$E$2:$E$61,MATCH($E90,Tiergruppen!$B$2:$B$61,0)),""))</f>
        <v/>
      </c>
      <c r="K90" s="20" t="str">
        <f aca="false">IF(OR($G90="",$J90=""),"",ROUND($G90*$J90,2))</f>
        <v/>
      </c>
      <c r="L90" s="21" t="str">
        <f aca="false">IF(OR($K90="",$H90=""),"",ROUND($K90*$H90,1))</f>
        <v/>
      </c>
      <c r="M90" s="21" t="str">
        <f aca="false">IF(OR($L90="",$D90="",$D90=0),"",ROUND($L90/$D90,1))</f>
        <v/>
      </c>
      <c r="N90" s="17"/>
      <c r="O90" s="17"/>
    </row>
    <row r="91" customFormat="false" ht="15" hidden="false" customHeight="false" outlineLevel="0" collapsed="false">
      <c r="A91" s="22"/>
      <c r="B91" s="22"/>
      <c r="C91" s="17"/>
      <c r="D91" s="20" t="str">
        <f aca="false">IF($C91="","",IFERROR(INDEX(Weideflächen!$D$2:$D$61,MATCH($C91,Weideflächen!$B$2:$B$61,0)),""))</f>
        <v/>
      </c>
      <c r="E91" s="17"/>
      <c r="F91" s="12" t="str">
        <f aca="false">IF($E91="","",IFERROR(INDEX(Tiergruppen!$C$2:$C$61,MATCH($E91,Tiergruppen!$B$2:$B$61,0)),""))</f>
        <v/>
      </c>
      <c r="G91" s="17"/>
      <c r="H91" s="12" t="str">
        <f aca="false">IF(OR($A91="",$B91=""),"",$B91-$A91+1)</f>
        <v/>
      </c>
      <c r="I91" s="17"/>
      <c r="J91" s="20" t="str">
        <f aca="false">IF($E91="","",IFERROR(INDEX(Tiergruppen!$E$2:$E$61,MATCH($E91,Tiergruppen!$B$2:$B$61,0)),""))</f>
        <v/>
      </c>
      <c r="K91" s="20" t="str">
        <f aca="false">IF(OR($G91="",$J91=""),"",ROUND($G91*$J91,2))</f>
        <v/>
      </c>
      <c r="L91" s="21" t="str">
        <f aca="false">IF(OR($K91="",$H91=""),"",ROUND($K91*$H91,1))</f>
        <v/>
      </c>
      <c r="M91" s="21" t="str">
        <f aca="false">IF(OR($L91="",$D91="",$D91=0),"",ROUND($L91/$D91,1))</f>
        <v/>
      </c>
      <c r="N91" s="17"/>
      <c r="O91" s="17"/>
    </row>
    <row r="92" customFormat="false" ht="15" hidden="false" customHeight="false" outlineLevel="0" collapsed="false">
      <c r="A92" s="22"/>
      <c r="B92" s="22"/>
      <c r="C92" s="17"/>
      <c r="D92" s="20" t="str">
        <f aca="false">IF($C92="","",IFERROR(INDEX(Weideflächen!$D$2:$D$61,MATCH($C92,Weideflächen!$B$2:$B$61,0)),""))</f>
        <v/>
      </c>
      <c r="E92" s="17"/>
      <c r="F92" s="12" t="str">
        <f aca="false">IF($E92="","",IFERROR(INDEX(Tiergruppen!$C$2:$C$61,MATCH($E92,Tiergruppen!$B$2:$B$61,0)),""))</f>
        <v/>
      </c>
      <c r="G92" s="17"/>
      <c r="H92" s="12" t="str">
        <f aca="false">IF(OR($A92="",$B92=""),"",$B92-$A92+1)</f>
        <v/>
      </c>
      <c r="I92" s="17"/>
      <c r="J92" s="20" t="str">
        <f aca="false">IF($E92="","",IFERROR(INDEX(Tiergruppen!$E$2:$E$61,MATCH($E92,Tiergruppen!$B$2:$B$61,0)),""))</f>
        <v/>
      </c>
      <c r="K92" s="20" t="str">
        <f aca="false">IF(OR($G92="",$J92=""),"",ROUND($G92*$J92,2))</f>
        <v/>
      </c>
      <c r="L92" s="21" t="str">
        <f aca="false">IF(OR($K92="",$H92=""),"",ROUND($K92*$H92,1))</f>
        <v/>
      </c>
      <c r="M92" s="21" t="str">
        <f aca="false">IF(OR($L92="",$D92="",$D92=0),"",ROUND($L92/$D92,1))</f>
        <v/>
      </c>
      <c r="N92" s="17"/>
      <c r="O92" s="17"/>
    </row>
    <row r="93" customFormat="false" ht="15" hidden="false" customHeight="false" outlineLevel="0" collapsed="false">
      <c r="A93" s="22"/>
      <c r="B93" s="22"/>
      <c r="C93" s="17"/>
      <c r="D93" s="20" t="str">
        <f aca="false">IF($C93="","",IFERROR(INDEX(Weideflächen!$D$2:$D$61,MATCH($C93,Weideflächen!$B$2:$B$61,0)),""))</f>
        <v/>
      </c>
      <c r="E93" s="17"/>
      <c r="F93" s="12" t="str">
        <f aca="false">IF($E93="","",IFERROR(INDEX(Tiergruppen!$C$2:$C$61,MATCH($E93,Tiergruppen!$B$2:$B$61,0)),""))</f>
        <v/>
      </c>
      <c r="G93" s="17"/>
      <c r="H93" s="12" t="str">
        <f aca="false">IF(OR($A93="",$B93=""),"",$B93-$A93+1)</f>
        <v/>
      </c>
      <c r="I93" s="17"/>
      <c r="J93" s="20" t="str">
        <f aca="false">IF($E93="","",IFERROR(INDEX(Tiergruppen!$E$2:$E$61,MATCH($E93,Tiergruppen!$B$2:$B$61,0)),""))</f>
        <v/>
      </c>
      <c r="K93" s="20" t="str">
        <f aca="false">IF(OR($G93="",$J93=""),"",ROUND($G93*$J93,2))</f>
        <v/>
      </c>
      <c r="L93" s="21" t="str">
        <f aca="false">IF(OR($K93="",$H93=""),"",ROUND($K93*$H93,1))</f>
        <v/>
      </c>
      <c r="M93" s="21" t="str">
        <f aca="false">IF(OR($L93="",$D93="",$D93=0),"",ROUND($L93/$D93,1))</f>
        <v/>
      </c>
      <c r="N93" s="17"/>
      <c r="O93" s="17"/>
    </row>
    <row r="94" customFormat="false" ht="15" hidden="false" customHeight="false" outlineLevel="0" collapsed="false">
      <c r="A94" s="22"/>
      <c r="B94" s="22"/>
      <c r="C94" s="17"/>
      <c r="D94" s="20" t="str">
        <f aca="false">IF($C94="","",IFERROR(INDEX(Weideflächen!$D$2:$D$61,MATCH($C94,Weideflächen!$B$2:$B$61,0)),""))</f>
        <v/>
      </c>
      <c r="E94" s="17"/>
      <c r="F94" s="12" t="str">
        <f aca="false">IF($E94="","",IFERROR(INDEX(Tiergruppen!$C$2:$C$61,MATCH($E94,Tiergruppen!$B$2:$B$61,0)),""))</f>
        <v/>
      </c>
      <c r="G94" s="17"/>
      <c r="H94" s="12" t="str">
        <f aca="false">IF(OR($A94="",$B94=""),"",$B94-$A94+1)</f>
        <v/>
      </c>
      <c r="I94" s="17"/>
      <c r="J94" s="20" t="str">
        <f aca="false">IF($E94="","",IFERROR(INDEX(Tiergruppen!$E$2:$E$61,MATCH($E94,Tiergruppen!$B$2:$B$61,0)),""))</f>
        <v/>
      </c>
      <c r="K94" s="20" t="str">
        <f aca="false">IF(OR($G94="",$J94=""),"",ROUND($G94*$J94,2))</f>
        <v/>
      </c>
      <c r="L94" s="21" t="str">
        <f aca="false">IF(OR($K94="",$H94=""),"",ROUND($K94*$H94,1))</f>
        <v/>
      </c>
      <c r="M94" s="21" t="str">
        <f aca="false">IF(OR($L94="",$D94="",$D94=0),"",ROUND($L94/$D94,1))</f>
        <v/>
      </c>
      <c r="N94" s="17"/>
      <c r="O94" s="17"/>
    </row>
    <row r="95" customFormat="false" ht="15" hidden="false" customHeight="false" outlineLevel="0" collapsed="false">
      <c r="A95" s="22"/>
      <c r="B95" s="22"/>
      <c r="C95" s="17"/>
      <c r="D95" s="20" t="str">
        <f aca="false">IF($C95="","",IFERROR(INDEX(Weideflächen!$D$2:$D$61,MATCH($C95,Weideflächen!$B$2:$B$61,0)),""))</f>
        <v/>
      </c>
      <c r="E95" s="17"/>
      <c r="F95" s="12" t="str">
        <f aca="false">IF($E95="","",IFERROR(INDEX(Tiergruppen!$C$2:$C$61,MATCH($E95,Tiergruppen!$B$2:$B$61,0)),""))</f>
        <v/>
      </c>
      <c r="G95" s="17"/>
      <c r="H95" s="12" t="str">
        <f aca="false">IF(OR($A95="",$B95=""),"",$B95-$A95+1)</f>
        <v/>
      </c>
      <c r="I95" s="17"/>
      <c r="J95" s="20" t="str">
        <f aca="false">IF($E95="","",IFERROR(INDEX(Tiergruppen!$E$2:$E$61,MATCH($E95,Tiergruppen!$B$2:$B$61,0)),""))</f>
        <v/>
      </c>
      <c r="K95" s="20" t="str">
        <f aca="false">IF(OR($G95="",$J95=""),"",ROUND($G95*$J95,2))</f>
        <v/>
      </c>
      <c r="L95" s="21" t="str">
        <f aca="false">IF(OR($K95="",$H95=""),"",ROUND($K95*$H95,1))</f>
        <v/>
      </c>
      <c r="M95" s="21" t="str">
        <f aca="false">IF(OR($L95="",$D95="",$D95=0),"",ROUND($L95/$D95,1))</f>
        <v/>
      </c>
      <c r="N95" s="17"/>
      <c r="O95" s="17"/>
    </row>
    <row r="96" customFormat="false" ht="15" hidden="false" customHeight="false" outlineLevel="0" collapsed="false">
      <c r="A96" s="22"/>
      <c r="B96" s="22"/>
      <c r="C96" s="17"/>
      <c r="D96" s="20" t="str">
        <f aca="false">IF($C96="","",IFERROR(INDEX(Weideflächen!$D$2:$D$61,MATCH($C96,Weideflächen!$B$2:$B$61,0)),""))</f>
        <v/>
      </c>
      <c r="E96" s="17"/>
      <c r="F96" s="12" t="str">
        <f aca="false">IF($E96="","",IFERROR(INDEX(Tiergruppen!$C$2:$C$61,MATCH($E96,Tiergruppen!$B$2:$B$61,0)),""))</f>
        <v/>
      </c>
      <c r="G96" s="17"/>
      <c r="H96" s="12" t="str">
        <f aca="false">IF(OR($A96="",$B96=""),"",$B96-$A96+1)</f>
        <v/>
      </c>
      <c r="I96" s="17"/>
      <c r="J96" s="20" t="str">
        <f aca="false">IF($E96="","",IFERROR(INDEX(Tiergruppen!$E$2:$E$61,MATCH($E96,Tiergruppen!$B$2:$B$61,0)),""))</f>
        <v/>
      </c>
      <c r="K96" s="20" t="str">
        <f aca="false">IF(OR($G96="",$J96=""),"",ROUND($G96*$J96,2))</f>
        <v/>
      </c>
      <c r="L96" s="21" t="str">
        <f aca="false">IF(OR($K96="",$H96=""),"",ROUND($K96*$H96,1))</f>
        <v/>
      </c>
      <c r="M96" s="21" t="str">
        <f aca="false">IF(OR($L96="",$D96="",$D96=0),"",ROUND($L96/$D96,1))</f>
        <v/>
      </c>
      <c r="N96" s="17"/>
      <c r="O96" s="17"/>
    </row>
    <row r="97" customFormat="false" ht="15" hidden="false" customHeight="false" outlineLevel="0" collapsed="false">
      <c r="A97" s="22"/>
      <c r="B97" s="22"/>
      <c r="C97" s="17"/>
      <c r="D97" s="20" t="str">
        <f aca="false">IF($C97="","",IFERROR(INDEX(Weideflächen!$D$2:$D$61,MATCH($C97,Weideflächen!$B$2:$B$61,0)),""))</f>
        <v/>
      </c>
      <c r="E97" s="17"/>
      <c r="F97" s="12" t="str">
        <f aca="false">IF($E97="","",IFERROR(INDEX(Tiergruppen!$C$2:$C$61,MATCH($E97,Tiergruppen!$B$2:$B$61,0)),""))</f>
        <v/>
      </c>
      <c r="G97" s="17"/>
      <c r="H97" s="12" t="str">
        <f aca="false">IF(OR($A97="",$B97=""),"",$B97-$A97+1)</f>
        <v/>
      </c>
      <c r="I97" s="17"/>
      <c r="J97" s="20" t="str">
        <f aca="false">IF($E97="","",IFERROR(INDEX(Tiergruppen!$E$2:$E$61,MATCH($E97,Tiergruppen!$B$2:$B$61,0)),""))</f>
        <v/>
      </c>
      <c r="K97" s="20" t="str">
        <f aca="false">IF(OR($G97="",$J97=""),"",ROUND($G97*$J97,2))</f>
        <v/>
      </c>
      <c r="L97" s="21" t="str">
        <f aca="false">IF(OR($K97="",$H97=""),"",ROUND($K97*$H97,1))</f>
        <v/>
      </c>
      <c r="M97" s="21" t="str">
        <f aca="false">IF(OR($L97="",$D97="",$D97=0),"",ROUND($L97/$D97,1))</f>
        <v/>
      </c>
      <c r="N97" s="17"/>
      <c r="O97" s="17"/>
    </row>
    <row r="98" customFormat="false" ht="15" hidden="false" customHeight="false" outlineLevel="0" collapsed="false">
      <c r="A98" s="22"/>
      <c r="B98" s="22"/>
      <c r="C98" s="17"/>
      <c r="D98" s="20" t="str">
        <f aca="false">IF($C98="","",IFERROR(INDEX(Weideflächen!$D$2:$D$61,MATCH($C98,Weideflächen!$B$2:$B$61,0)),""))</f>
        <v/>
      </c>
      <c r="E98" s="17"/>
      <c r="F98" s="12" t="str">
        <f aca="false">IF($E98="","",IFERROR(INDEX(Tiergruppen!$C$2:$C$61,MATCH($E98,Tiergruppen!$B$2:$B$61,0)),""))</f>
        <v/>
      </c>
      <c r="G98" s="17"/>
      <c r="H98" s="12" t="str">
        <f aca="false">IF(OR($A98="",$B98=""),"",$B98-$A98+1)</f>
        <v/>
      </c>
      <c r="I98" s="17"/>
      <c r="J98" s="20" t="str">
        <f aca="false">IF($E98="","",IFERROR(INDEX(Tiergruppen!$E$2:$E$61,MATCH($E98,Tiergruppen!$B$2:$B$61,0)),""))</f>
        <v/>
      </c>
      <c r="K98" s="20" t="str">
        <f aca="false">IF(OR($G98="",$J98=""),"",ROUND($G98*$J98,2))</f>
        <v/>
      </c>
      <c r="L98" s="21" t="str">
        <f aca="false">IF(OR($K98="",$H98=""),"",ROUND($K98*$H98,1))</f>
        <v/>
      </c>
      <c r="M98" s="21" t="str">
        <f aca="false">IF(OR($L98="",$D98="",$D98=0),"",ROUND($L98/$D98,1))</f>
        <v/>
      </c>
      <c r="N98" s="17"/>
      <c r="O98" s="17"/>
    </row>
    <row r="99" customFormat="false" ht="15" hidden="false" customHeight="false" outlineLevel="0" collapsed="false">
      <c r="A99" s="22"/>
      <c r="B99" s="22"/>
      <c r="C99" s="17"/>
      <c r="D99" s="20" t="str">
        <f aca="false">IF($C99="","",IFERROR(INDEX(Weideflächen!$D$2:$D$61,MATCH($C99,Weideflächen!$B$2:$B$61,0)),""))</f>
        <v/>
      </c>
      <c r="E99" s="17"/>
      <c r="F99" s="12" t="str">
        <f aca="false">IF($E99="","",IFERROR(INDEX(Tiergruppen!$C$2:$C$61,MATCH($E99,Tiergruppen!$B$2:$B$61,0)),""))</f>
        <v/>
      </c>
      <c r="G99" s="17"/>
      <c r="H99" s="12" t="str">
        <f aca="false">IF(OR($A99="",$B99=""),"",$B99-$A99+1)</f>
        <v/>
      </c>
      <c r="I99" s="17"/>
      <c r="J99" s="20" t="str">
        <f aca="false">IF($E99="","",IFERROR(INDEX(Tiergruppen!$E$2:$E$61,MATCH($E99,Tiergruppen!$B$2:$B$61,0)),""))</f>
        <v/>
      </c>
      <c r="K99" s="20" t="str">
        <f aca="false">IF(OR($G99="",$J99=""),"",ROUND($G99*$J99,2))</f>
        <v/>
      </c>
      <c r="L99" s="21" t="str">
        <f aca="false">IF(OR($K99="",$H99=""),"",ROUND($K99*$H99,1))</f>
        <v/>
      </c>
      <c r="M99" s="21" t="str">
        <f aca="false">IF(OR($L99="",$D99="",$D99=0),"",ROUND($L99/$D99,1))</f>
        <v/>
      </c>
      <c r="N99" s="17"/>
      <c r="O99" s="17"/>
    </row>
    <row r="100" customFormat="false" ht="15" hidden="false" customHeight="false" outlineLevel="0" collapsed="false">
      <c r="A100" s="22"/>
      <c r="B100" s="22"/>
      <c r="C100" s="17"/>
      <c r="D100" s="20" t="str">
        <f aca="false">IF($C100="","",IFERROR(INDEX(Weideflächen!$D$2:$D$61,MATCH($C100,Weideflächen!$B$2:$B$61,0)),""))</f>
        <v/>
      </c>
      <c r="E100" s="17"/>
      <c r="F100" s="12" t="str">
        <f aca="false">IF($E100="","",IFERROR(INDEX(Tiergruppen!$C$2:$C$61,MATCH($E100,Tiergruppen!$B$2:$B$61,0)),""))</f>
        <v/>
      </c>
      <c r="G100" s="17"/>
      <c r="H100" s="12" t="str">
        <f aca="false">IF(OR($A100="",$B100=""),"",$B100-$A100+1)</f>
        <v/>
      </c>
      <c r="I100" s="17"/>
      <c r="J100" s="20" t="str">
        <f aca="false">IF($E100="","",IFERROR(INDEX(Tiergruppen!$E$2:$E$61,MATCH($E100,Tiergruppen!$B$2:$B$61,0)),""))</f>
        <v/>
      </c>
      <c r="K100" s="20" t="str">
        <f aca="false">IF(OR($G100="",$J100=""),"",ROUND($G100*$J100,2))</f>
        <v/>
      </c>
      <c r="L100" s="21" t="str">
        <f aca="false">IF(OR($K100="",$H100=""),"",ROUND($K100*$H100,1))</f>
        <v/>
      </c>
      <c r="M100" s="21" t="str">
        <f aca="false">IF(OR($L100="",$D100="",$D100=0),"",ROUND($L100/$D100,1))</f>
        <v/>
      </c>
      <c r="N100" s="17"/>
      <c r="O100" s="17"/>
    </row>
    <row r="101" customFormat="false" ht="15" hidden="false" customHeight="false" outlineLevel="0" collapsed="false">
      <c r="A101" s="22"/>
      <c r="B101" s="22"/>
      <c r="C101" s="17"/>
      <c r="D101" s="20" t="str">
        <f aca="false">IF($C101="","",IFERROR(INDEX(Weideflächen!$D$2:$D$61,MATCH($C101,Weideflächen!$B$2:$B$61,0)),""))</f>
        <v/>
      </c>
      <c r="E101" s="17"/>
      <c r="F101" s="12" t="str">
        <f aca="false">IF($E101="","",IFERROR(INDEX(Tiergruppen!$C$2:$C$61,MATCH($E101,Tiergruppen!$B$2:$B$61,0)),""))</f>
        <v/>
      </c>
      <c r="G101" s="17"/>
      <c r="H101" s="12" t="str">
        <f aca="false">IF(OR($A101="",$B101=""),"",$B101-$A101+1)</f>
        <v/>
      </c>
      <c r="I101" s="17"/>
      <c r="J101" s="20" t="str">
        <f aca="false">IF($E101="","",IFERROR(INDEX(Tiergruppen!$E$2:$E$61,MATCH($E101,Tiergruppen!$B$2:$B$61,0)),""))</f>
        <v/>
      </c>
      <c r="K101" s="20" t="str">
        <f aca="false">IF(OR($G101="",$J101=""),"",ROUND($G101*$J101,2))</f>
        <v/>
      </c>
      <c r="L101" s="21" t="str">
        <f aca="false">IF(OR($K101="",$H101=""),"",ROUND($K101*$H101,1))</f>
        <v/>
      </c>
      <c r="M101" s="21" t="str">
        <f aca="false">IF(OR($L101="",$D101="",$D101=0),"",ROUND($L101/$D101,1))</f>
        <v/>
      </c>
      <c r="N101" s="17"/>
      <c r="O101" s="17"/>
    </row>
    <row r="102" customFormat="false" ht="15" hidden="false" customHeight="false" outlineLevel="0" collapsed="false">
      <c r="A102" s="22"/>
      <c r="B102" s="22"/>
      <c r="C102" s="17"/>
      <c r="D102" s="20" t="str">
        <f aca="false">IF($C102="","",IFERROR(INDEX(Weideflächen!$D$2:$D$61,MATCH($C102,Weideflächen!$B$2:$B$61,0)),""))</f>
        <v/>
      </c>
      <c r="E102" s="17"/>
      <c r="F102" s="12" t="str">
        <f aca="false">IF($E102="","",IFERROR(INDEX(Tiergruppen!$C$2:$C$61,MATCH($E102,Tiergruppen!$B$2:$B$61,0)),""))</f>
        <v/>
      </c>
      <c r="G102" s="17"/>
      <c r="H102" s="12" t="str">
        <f aca="false">IF(OR($A102="",$B102=""),"",$B102-$A102+1)</f>
        <v/>
      </c>
      <c r="I102" s="17"/>
      <c r="J102" s="20" t="str">
        <f aca="false">IF($E102="","",IFERROR(INDEX(Tiergruppen!$E$2:$E$61,MATCH($E102,Tiergruppen!$B$2:$B$61,0)),""))</f>
        <v/>
      </c>
      <c r="K102" s="20" t="str">
        <f aca="false">IF(OR($G102="",$J102=""),"",ROUND($G102*$J102,2))</f>
        <v/>
      </c>
      <c r="L102" s="21" t="str">
        <f aca="false">IF(OR($K102="",$H102=""),"",ROUND($K102*$H102,1))</f>
        <v/>
      </c>
      <c r="M102" s="21" t="str">
        <f aca="false">IF(OR($L102="",$D102="",$D102=0),"",ROUND($L102/$D102,1))</f>
        <v/>
      </c>
      <c r="N102" s="17"/>
      <c r="O102" s="17"/>
    </row>
    <row r="103" customFormat="false" ht="15" hidden="false" customHeight="false" outlineLevel="0" collapsed="false">
      <c r="A103" s="22"/>
      <c r="B103" s="22"/>
      <c r="C103" s="17"/>
      <c r="D103" s="20" t="str">
        <f aca="false">IF($C103="","",IFERROR(INDEX(Weideflächen!$D$2:$D$61,MATCH($C103,Weideflächen!$B$2:$B$61,0)),""))</f>
        <v/>
      </c>
      <c r="E103" s="17"/>
      <c r="F103" s="12" t="str">
        <f aca="false">IF($E103="","",IFERROR(INDEX(Tiergruppen!$C$2:$C$61,MATCH($E103,Tiergruppen!$B$2:$B$61,0)),""))</f>
        <v/>
      </c>
      <c r="G103" s="17"/>
      <c r="H103" s="12" t="str">
        <f aca="false">IF(OR($A103="",$B103=""),"",$B103-$A103+1)</f>
        <v/>
      </c>
      <c r="I103" s="17"/>
      <c r="J103" s="20" t="str">
        <f aca="false">IF($E103="","",IFERROR(INDEX(Tiergruppen!$E$2:$E$61,MATCH($E103,Tiergruppen!$B$2:$B$61,0)),""))</f>
        <v/>
      </c>
      <c r="K103" s="20" t="str">
        <f aca="false">IF(OR($G103="",$J103=""),"",ROUND($G103*$J103,2))</f>
        <v/>
      </c>
      <c r="L103" s="21" t="str">
        <f aca="false">IF(OR($K103="",$H103=""),"",ROUND($K103*$H103,1))</f>
        <v/>
      </c>
      <c r="M103" s="21" t="str">
        <f aca="false">IF(OR($L103="",$D103="",$D103=0),"",ROUND($L103/$D103,1))</f>
        <v/>
      </c>
      <c r="N103" s="17"/>
      <c r="O103" s="17"/>
    </row>
    <row r="104" customFormat="false" ht="15" hidden="false" customHeight="false" outlineLevel="0" collapsed="false">
      <c r="A104" s="22"/>
      <c r="B104" s="22"/>
      <c r="C104" s="17"/>
      <c r="D104" s="20" t="str">
        <f aca="false">IF($C104="","",IFERROR(INDEX(Weideflächen!$D$2:$D$61,MATCH($C104,Weideflächen!$B$2:$B$61,0)),""))</f>
        <v/>
      </c>
      <c r="E104" s="17"/>
      <c r="F104" s="12" t="str">
        <f aca="false">IF($E104="","",IFERROR(INDEX(Tiergruppen!$C$2:$C$61,MATCH($E104,Tiergruppen!$B$2:$B$61,0)),""))</f>
        <v/>
      </c>
      <c r="G104" s="17"/>
      <c r="H104" s="12" t="str">
        <f aca="false">IF(OR($A104="",$B104=""),"",$B104-$A104+1)</f>
        <v/>
      </c>
      <c r="I104" s="17"/>
      <c r="J104" s="20" t="str">
        <f aca="false">IF($E104="","",IFERROR(INDEX(Tiergruppen!$E$2:$E$61,MATCH($E104,Tiergruppen!$B$2:$B$61,0)),""))</f>
        <v/>
      </c>
      <c r="K104" s="20" t="str">
        <f aca="false">IF(OR($G104="",$J104=""),"",ROUND($G104*$J104,2))</f>
        <v/>
      </c>
      <c r="L104" s="21" t="str">
        <f aca="false">IF(OR($K104="",$H104=""),"",ROUND($K104*$H104,1))</f>
        <v/>
      </c>
      <c r="M104" s="21" t="str">
        <f aca="false">IF(OR($L104="",$D104="",$D104=0),"",ROUND($L104/$D104,1))</f>
        <v/>
      </c>
      <c r="N104" s="17"/>
      <c r="O104" s="17"/>
    </row>
    <row r="105" customFormat="false" ht="15" hidden="false" customHeight="false" outlineLevel="0" collapsed="false">
      <c r="A105" s="22"/>
      <c r="B105" s="22"/>
      <c r="C105" s="17"/>
      <c r="D105" s="20" t="str">
        <f aca="false">IF($C105="","",IFERROR(INDEX(Weideflächen!$D$2:$D$61,MATCH($C105,Weideflächen!$B$2:$B$61,0)),""))</f>
        <v/>
      </c>
      <c r="E105" s="17"/>
      <c r="F105" s="12" t="str">
        <f aca="false">IF($E105="","",IFERROR(INDEX(Tiergruppen!$C$2:$C$61,MATCH($E105,Tiergruppen!$B$2:$B$61,0)),""))</f>
        <v/>
      </c>
      <c r="G105" s="17"/>
      <c r="H105" s="12" t="str">
        <f aca="false">IF(OR($A105="",$B105=""),"",$B105-$A105+1)</f>
        <v/>
      </c>
      <c r="I105" s="17"/>
      <c r="J105" s="20" t="str">
        <f aca="false">IF($E105="","",IFERROR(INDEX(Tiergruppen!$E$2:$E$61,MATCH($E105,Tiergruppen!$B$2:$B$61,0)),""))</f>
        <v/>
      </c>
      <c r="K105" s="20" t="str">
        <f aca="false">IF(OR($G105="",$J105=""),"",ROUND($G105*$J105,2))</f>
        <v/>
      </c>
      <c r="L105" s="21" t="str">
        <f aca="false">IF(OR($K105="",$H105=""),"",ROUND($K105*$H105,1))</f>
        <v/>
      </c>
      <c r="M105" s="21" t="str">
        <f aca="false">IF(OR($L105="",$D105="",$D105=0),"",ROUND($L105/$D105,1))</f>
        <v/>
      </c>
      <c r="N105" s="17"/>
      <c r="O105" s="17"/>
    </row>
    <row r="106" customFormat="false" ht="15" hidden="false" customHeight="false" outlineLevel="0" collapsed="false">
      <c r="A106" s="22"/>
      <c r="B106" s="22"/>
      <c r="C106" s="17"/>
      <c r="D106" s="20" t="str">
        <f aca="false">IF($C106="","",IFERROR(INDEX(Weideflächen!$D$2:$D$61,MATCH($C106,Weideflächen!$B$2:$B$61,0)),""))</f>
        <v/>
      </c>
      <c r="E106" s="17"/>
      <c r="F106" s="12" t="str">
        <f aca="false">IF($E106="","",IFERROR(INDEX(Tiergruppen!$C$2:$C$61,MATCH($E106,Tiergruppen!$B$2:$B$61,0)),""))</f>
        <v/>
      </c>
      <c r="G106" s="17"/>
      <c r="H106" s="12" t="str">
        <f aca="false">IF(OR($A106="",$B106=""),"",$B106-$A106+1)</f>
        <v/>
      </c>
      <c r="I106" s="17"/>
      <c r="J106" s="20" t="str">
        <f aca="false">IF($E106="","",IFERROR(INDEX(Tiergruppen!$E$2:$E$61,MATCH($E106,Tiergruppen!$B$2:$B$61,0)),""))</f>
        <v/>
      </c>
      <c r="K106" s="20" t="str">
        <f aca="false">IF(OR($G106="",$J106=""),"",ROUND($G106*$J106,2))</f>
        <v/>
      </c>
      <c r="L106" s="21" t="str">
        <f aca="false">IF(OR($K106="",$H106=""),"",ROUND($K106*$H106,1))</f>
        <v/>
      </c>
      <c r="M106" s="21" t="str">
        <f aca="false">IF(OR($L106="",$D106="",$D106=0),"",ROUND($L106/$D106,1))</f>
        <v/>
      </c>
      <c r="N106" s="17"/>
      <c r="O106" s="17"/>
    </row>
    <row r="107" customFormat="false" ht="15" hidden="false" customHeight="false" outlineLevel="0" collapsed="false">
      <c r="A107" s="22"/>
      <c r="B107" s="22"/>
      <c r="C107" s="17"/>
      <c r="D107" s="20" t="str">
        <f aca="false">IF($C107="","",IFERROR(INDEX(Weideflächen!$D$2:$D$61,MATCH($C107,Weideflächen!$B$2:$B$61,0)),""))</f>
        <v/>
      </c>
      <c r="E107" s="17"/>
      <c r="F107" s="12" t="str">
        <f aca="false">IF($E107="","",IFERROR(INDEX(Tiergruppen!$C$2:$C$61,MATCH($E107,Tiergruppen!$B$2:$B$61,0)),""))</f>
        <v/>
      </c>
      <c r="G107" s="17"/>
      <c r="H107" s="12" t="str">
        <f aca="false">IF(OR($A107="",$B107=""),"",$B107-$A107+1)</f>
        <v/>
      </c>
      <c r="I107" s="17"/>
      <c r="J107" s="20" t="str">
        <f aca="false">IF($E107="","",IFERROR(INDEX(Tiergruppen!$E$2:$E$61,MATCH($E107,Tiergruppen!$B$2:$B$61,0)),""))</f>
        <v/>
      </c>
      <c r="K107" s="20" t="str">
        <f aca="false">IF(OR($G107="",$J107=""),"",ROUND($G107*$J107,2))</f>
        <v/>
      </c>
      <c r="L107" s="21" t="str">
        <f aca="false">IF(OR($K107="",$H107=""),"",ROUND($K107*$H107,1))</f>
        <v/>
      </c>
      <c r="M107" s="21" t="str">
        <f aca="false">IF(OR($L107="",$D107="",$D107=0),"",ROUND($L107/$D107,1))</f>
        <v/>
      </c>
      <c r="N107" s="17"/>
      <c r="O107" s="17"/>
    </row>
    <row r="108" customFormat="false" ht="15" hidden="false" customHeight="false" outlineLevel="0" collapsed="false">
      <c r="A108" s="22"/>
      <c r="B108" s="22"/>
      <c r="C108" s="17"/>
      <c r="D108" s="20" t="str">
        <f aca="false">IF($C108="","",IFERROR(INDEX(Weideflächen!$D$2:$D$61,MATCH($C108,Weideflächen!$B$2:$B$61,0)),""))</f>
        <v/>
      </c>
      <c r="E108" s="17"/>
      <c r="F108" s="12" t="str">
        <f aca="false">IF($E108="","",IFERROR(INDEX(Tiergruppen!$C$2:$C$61,MATCH($E108,Tiergruppen!$B$2:$B$61,0)),""))</f>
        <v/>
      </c>
      <c r="G108" s="17"/>
      <c r="H108" s="12" t="str">
        <f aca="false">IF(OR($A108="",$B108=""),"",$B108-$A108+1)</f>
        <v/>
      </c>
      <c r="I108" s="17"/>
      <c r="J108" s="20" t="str">
        <f aca="false">IF($E108="","",IFERROR(INDEX(Tiergruppen!$E$2:$E$61,MATCH($E108,Tiergruppen!$B$2:$B$61,0)),""))</f>
        <v/>
      </c>
      <c r="K108" s="20" t="str">
        <f aca="false">IF(OR($G108="",$J108=""),"",ROUND($G108*$J108,2))</f>
        <v/>
      </c>
      <c r="L108" s="21" t="str">
        <f aca="false">IF(OR($K108="",$H108=""),"",ROUND($K108*$H108,1))</f>
        <v/>
      </c>
      <c r="M108" s="21" t="str">
        <f aca="false">IF(OR($L108="",$D108="",$D108=0),"",ROUND($L108/$D108,1))</f>
        <v/>
      </c>
      <c r="N108" s="17"/>
      <c r="O108" s="17"/>
    </row>
    <row r="109" customFormat="false" ht="15" hidden="false" customHeight="false" outlineLevel="0" collapsed="false">
      <c r="A109" s="22"/>
      <c r="B109" s="22"/>
      <c r="C109" s="17"/>
      <c r="D109" s="20" t="str">
        <f aca="false">IF($C109="","",IFERROR(INDEX(Weideflächen!$D$2:$D$61,MATCH($C109,Weideflächen!$B$2:$B$61,0)),""))</f>
        <v/>
      </c>
      <c r="E109" s="17"/>
      <c r="F109" s="12" t="str">
        <f aca="false">IF($E109="","",IFERROR(INDEX(Tiergruppen!$C$2:$C$61,MATCH($E109,Tiergruppen!$B$2:$B$61,0)),""))</f>
        <v/>
      </c>
      <c r="G109" s="17"/>
      <c r="H109" s="12" t="str">
        <f aca="false">IF(OR($A109="",$B109=""),"",$B109-$A109+1)</f>
        <v/>
      </c>
      <c r="I109" s="17"/>
      <c r="J109" s="20" t="str">
        <f aca="false">IF($E109="","",IFERROR(INDEX(Tiergruppen!$E$2:$E$61,MATCH($E109,Tiergruppen!$B$2:$B$61,0)),""))</f>
        <v/>
      </c>
      <c r="K109" s="20" t="str">
        <f aca="false">IF(OR($G109="",$J109=""),"",ROUND($G109*$J109,2))</f>
        <v/>
      </c>
      <c r="L109" s="21" t="str">
        <f aca="false">IF(OR($K109="",$H109=""),"",ROUND($K109*$H109,1))</f>
        <v/>
      </c>
      <c r="M109" s="21" t="str">
        <f aca="false">IF(OR($L109="",$D109="",$D109=0),"",ROUND($L109/$D109,1))</f>
        <v/>
      </c>
      <c r="N109" s="17"/>
      <c r="O109" s="17"/>
    </row>
    <row r="110" customFormat="false" ht="15" hidden="false" customHeight="false" outlineLevel="0" collapsed="false">
      <c r="A110" s="22"/>
      <c r="B110" s="22"/>
      <c r="C110" s="17"/>
      <c r="D110" s="20" t="str">
        <f aca="false">IF($C110="","",IFERROR(INDEX(Weideflächen!$D$2:$D$61,MATCH($C110,Weideflächen!$B$2:$B$61,0)),""))</f>
        <v/>
      </c>
      <c r="E110" s="17"/>
      <c r="F110" s="12" t="str">
        <f aca="false">IF($E110="","",IFERROR(INDEX(Tiergruppen!$C$2:$C$61,MATCH($E110,Tiergruppen!$B$2:$B$61,0)),""))</f>
        <v/>
      </c>
      <c r="G110" s="17"/>
      <c r="H110" s="12" t="str">
        <f aca="false">IF(OR($A110="",$B110=""),"",$B110-$A110+1)</f>
        <v/>
      </c>
      <c r="I110" s="17"/>
      <c r="J110" s="20" t="str">
        <f aca="false">IF($E110="","",IFERROR(INDEX(Tiergruppen!$E$2:$E$61,MATCH($E110,Tiergruppen!$B$2:$B$61,0)),""))</f>
        <v/>
      </c>
      <c r="K110" s="20" t="str">
        <f aca="false">IF(OR($G110="",$J110=""),"",ROUND($G110*$J110,2))</f>
        <v/>
      </c>
      <c r="L110" s="21" t="str">
        <f aca="false">IF(OR($K110="",$H110=""),"",ROUND($K110*$H110,1))</f>
        <v/>
      </c>
      <c r="M110" s="21" t="str">
        <f aca="false">IF(OR($L110="",$D110="",$D110=0),"",ROUND($L110/$D110,1))</f>
        <v/>
      </c>
      <c r="N110" s="17"/>
      <c r="O110" s="17"/>
    </row>
    <row r="111" customFormat="false" ht="15" hidden="false" customHeight="false" outlineLevel="0" collapsed="false">
      <c r="A111" s="22"/>
      <c r="B111" s="22"/>
      <c r="C111" s="17"/>
      <c r="D111" s="20" t="str">
        <f aca="false">IF($C111="","",IFERROR(INDEX(Weideflächen!$D$2:$D$61,MATCH($C111,Weideflächen!$B$2:$B$61,0)),""))</f>
        <v/>
      </c>
      <c r="E111" s="17"/>
      <c r="F111" s="12" t="str">
        <f aca="false">IF($E111="","",IFERROR(INDEX(Tiergruppen!$C$2:$C$61,MATCH($E111,Tiergruppen!$B$2:$B$61,0)),""))</f>
        <v/>
      </c>
      <c r="G111" s="17"/>
      <c r="H111" s="12" t="str">
        <f aca="false">IF(OR($A111="",$B111=""),"",$B111-$A111+1)</f>
        <v/>
      </c>
      <c r="I111" s="17"/>
      <c r="J111" s="20" t="str">
        <f aca="false">IF($E111="","",IFERROR(INDEX(Tiergruppen!$E$2:$E$61,MATCH($E111,Tiergruppen!$B$2:$B$61,0)),""))</f>
        <v/>
      </c>
      <c r="K111" s="20" t="str">
        <f aca="false">IF(OR($G111="",$J111=""),"",ROUND($G111*$J111,2))</f>
        <v/>
      </c>
      <c r="L111" s="21" t="str">
        <f aca="false">IF(OR($K111="",$H111=""),"",ROUND($K111*$H111,1))</f>
        <v/>
      </c>
      <c r="M111" s="21" t="str">
        <f aca="false">IF(OR($L111="",$D111="",$D111=0),"",ROUND($L111/$D111,1))</f>
        <v/>
      </c>
      <c r="N111" s="17"/>
      <c r="O111" s="17"/>
    </row>
    <row r="112" customFormat="false" ht="15" hidden="false" customHeight="false" outlineLevel="0" collapsed="false">
      <c r="A112" s="22"/>
      <c r="B112" s="22"/>
      <c r="C112" s="17"/>
      <c r="D112" s="20" t="str">
        <f aca="false">IF($C112="","",IFERROR(INDEX(Weideflächen!$D$2:$D$61,MATCH($C112,Weideflächen!$B$2:$B$61,0)),""))</f>
        <v/>
      </c>
      <c r="E112" s="17"/>
      <c r="F112" s="12" t="str">
        <f aca="false">IF($E112="","",IFERROR(INDEX(Tiergruppen!$C$2:$C$61,MATCH($E112,Tiergruppen!$B$2:$B$61,0)),""))</f>
        <v/>
      </c>
      <c r="G112" s="17"/>
      <c r="H112" s="12" t="str">
        <f aca="false">IF(OR($A112="",$B112=""),"",$B112-$A112+1)</f>
        <v/>
      </c>
      <c r="I112" s="17"/>
      <c r="J112" s="20" t="str">
        <f aca="false">IF($E112="","",IFERROR(INDEX(Tiergruppen!$E$2:$E$61,MATCH($E112,Tiergruppen!$B$2:$B$61,0)),""))</f>
        <v/>
      </c>
      <c r="K112" s="20" t="str">
        <f aca="false">IF(OR($G112="",$J112=""),"",ROUND($G112*$J112,2))</f>
        <v/>
      </c>
      <c r="L112" s="21" t="str">
        <f aca="false">IF(OR($K112="",$H112=""),"",ROUND($K112*$H112,1))</f>
        <v/>
      </c>
      <c r="M112" s="21" t="str">
        <f aca="false">IF(OR($L112="",$D112="",$D112=0),"",ROUND($L112/$D112,1))</f>
        <v/>
      </c>
      <c r="N112" s="17"/>
      <c r="O112" s="17"/>
    </row>
    <row r="113" customFormat="false" ht="15" hidden="false" customHeight="false" outlineLevel="0" collapsed="false">
      <c r="A113" s="22"/>
      <c r="B113" s="22"/>
      <c r="C113" s="17"/>
      <c r="D113" s="20" t="str">
        <f aca="false">IF($C113="","",IFERROR(INDEX(Weideflächen!$D$2:$D$61,MATCH($C113,Weideflächen!$B$2:$B$61,0)),""))</f>
        <v/>
      </c>
      <c r="E113" s="17"/>
      <c r="F113" s="12" t="str">
        <f aca="false">IF($E113="","",IFERROR(INDEX(Tiergruppen!$C$2:$C$61,MATCH($E113,Tiergruppen!$B$2:$B$61,0)),""))</f>
        <v/>
      </c>
      <c r="G113" s="17"/>
      <c r="H113" s="12" t="str">
        <f aca="false">IF(OR($A113="",$B113=""),"",$B113-$A113+1)</f>
        <v/>
      </c>
      <c r="I113" s="17"/>
      <c r="J113" s="20" t="str">
        <f aca="false">IF($E113="","",IFERROR(INDEX(Tiergruppen!$E$2:$E$61,MATCH($E113,Tiergruppen!$B$2:$B$61,0)),""))</f>
        <v/>
      </c>
      <c r="K113" s="20" t="str">
        <f aca="false">IF(OR($G113="",$J113=""),"",ROUND($G113*$J113,2))</f>
        <v/>
      </c>
      <c r="L113" s="21" t="str">
        <f aca="false">IF(OR($K113="",$H113=""),"",ROUND($K113*$H113,1))</f>
        <v/>
      </c>
      <c r="M113" s="21" t="str">
        <f aca="false">IF(OR($L113="",$D113="",$D113=0),"",ROUND($L113/$D113,1))</f>
        <v/>
      </c>
      <c r="N113" s="17"/>
      <c r="O113" s="17"/>
    </row>
    <row r="114" customFormat="false" ht="15" hidden="false" customHeight="false" outlineLevel="0" collapsed="false">
      <c r="A114" s="22"/>
      <c r="B114" s="22"/>
      <c r="C114" s="17"/>
      <c r="D114" s="20" t="str">
        <f aca="false">IF($C114="","",IFERROR(INDEX(Weideflächen!$D$2:$D$61,MATCH($C114,Weideflächen!$B$2:$B$61,0)),""))</f>
        <v/>
      </c>
      <c r="E114" s="17"/>
      <c r="F114" s="12" t="str">
        <f aca="false">IF($E114="","",IFERROR(INDEX(Tiergruppen!$C$2:$C$61,MATCH($E114,Tiergruppen!$B$2:$B$61,0)),""))</f>
        <v/>
      </c>
      <c r="G114" s="17"/>
      <c r="H114" s="12" t="str">
        <f aca="false">IF(OR($A114="",$B114=""),"",$B114-$A114+1)</f>
        <v/>
      </c>
      <c r="I114" s="17"/>
      <c r="J114" s="20" t="str">
        <f aca="false">IF($E114="","",IFERROR(INDEX(Tiergruppen!$E$2:$E$61,MATCH($E114,Tiergruppen!$B$2:$B$61,0)),""))</f>
        <v/>
      </c>
      <c r="K114" s="20" t="str">
        <f aca="false">IF(OR($G114="",$J114=""),"",ROUND($G114*$J114,2))</f>
        <v/>
      </c>
      <c r="L114" s="21" t="str">
        <f aca="false">IF(OR($K114="",$H114=""),"",ROUND($K114*$H114,1))</f>
        <v/>
      </c>
      <c r="M114" s="21" t="str">
        <f aca="false">IF(OR($L114="",$D114="",$D114=0),"",ROUND($L114/$D114,1))</f>
        <v/>
      </c>
      <c r="N114" s="17"/>
      <c r="O114" s="17"/>
    </row>
    <row r="115" customFormat="false" ht="15" hidden="false" customHeight="false" outlineLevel="0" collapsed="false">
      <c r="A115" s="22"/>
      <c r="B115" s="22"/>
      <c r="C115" s="17"/>
      <c r="D115" s="20" t="str">
        <f aca="false">IF($C115="","",IFERROR(INDEX(Weideflächen!$D$2:$D$61,MATCH($C115,Weideflächen!$B$2:$B$61,0)),""))</f>
        <v/>
      </c>
      <c r="E115" s="17"/>
      <c r="F115" s="12" t="str">
        <f aca="false">IF($E115="","",IFERROR(INDEX(Tiergruppen!$C$2:$C$61,MATCH($E115,Tiergruppen!$B$2:$B$61,0)),""))</f>
        <v/>
      </c>
      <c r="G115" s="17"/>
      <c r="H115" s="12" t="str">
        <f aca="false">IF(OR($A115="",$B115=""),"",$B115-$A115+1)</f>
        <v/>
      </c>
      <c r="I115" s="17"/>
      <c r="J115" s="20" t="str">
        <f aca="false">IF($E115="","",IFERROR(INDEX(Tiergruppen!$E$2:$E$61,MATCH($E115,Tiergruppen!$B$2:$B$61,0)),""))</f>
        <v/>
      </c>
      <c r="K115" s="20" t="str">
        <f aca="false">IF(OR($G115="",$J115=""),"",ROUND($G115*$J115,2))</f>
        <v/>
      </c>
      <c r="L115" s="21" t="str">
        <f aca="false">IF(OR($K115="",$H115=""),"",ROUND($K115*$H115,1))</f>
        <v/>
      </c>
      <c r="M115" s="21" t="str">
        <f aca="false">IF(OR($L115="",$D115="",$D115=0),"",ROUND($L115/$D115,1))</f>
        <v/>
      </c>
      <c r="N115" s="17"/>
      <c r="O115" s="17"/>
    </row>
    <row r="116" customFormat="false" ht="15" hidden="false" customHeight="false" outlineLevel="0" collapsed="false">
      <c r="A116" s="22"/>
      <c r="B116" s="22"/>
      <c r="C116" s="17"/>
      <c r="D116" s="20" t="str">
        <f aca="false">IF($C116="","",IFERROR(INDEX(Weideflächen!$D$2:$D$61,MATCH($C116,Weideflächen!$B$2:$B$61,0)),""))</f>
        <v/>
      </c>
      <c r="E116" s="17"/>
      <c r="F116" s="12" t="str">
        <f aca="false">IF($E116="","",IFERROR(INDEX(Tiergruppen!$C$2:$C$61,MATCH($E116,Tiergruppen!$B$2:$B$61,0)),""))</f>
        <v/>
      </c>
      <c r="G116" s="17"/>
      <c r="H116" s="12" t="str">
        <f aca="false">IF(OR($A116="",$B116=""),"",$B116-$A116+1)</f>
        <v/>
      </c>
      <c r="I116" s="17"/>
      <c r="J116" s="20" t="str">
        <f aca="false">IF($E116="","",IFERROR(INDEX(Tiergruppen!$E$2:$E$61,MATCH($E116,Tiergruppen!$B$2:$B$61,0)),""))</f>
        <v/>
      </c>
      <c r="K116" s="20" t="str">
        <f aca="false">IF(OR($G116="",$J116=""),"",ROUND($G116*$J116,2))</f>
        <v/>
      </c>
      <c r="L116" s="21" t="str">
        <f aca="false">IF(OR($K116="",$H116=""),"",ROUND($K116*$H116,1))</f>
        <v/>
      </c>
      <c r="M116" s="21" t="str">
        <f aca="false">IF(OR($L116="",$D116="",$D116=0),"",ROUND($L116/$D116,1))</f>
        <v/>
      </c>
      <c r="N116" s="17"/>
      <c r="O116" s="17"/>
    </row>
    <row r="117" customFormat="false" ht="15" hidden="false" customHeight="false" outlineLevel="0" collapsed="false">
      <c r="A117" s="22"/>
      <c r="B117" s="22"/>
      <c r="C117" s="17"/>
      <c r="D117" s="20" t="str">
        <f aca="false">IF($C117="","",IFERROR(INDEX(Weideflächen!$D$2:$D$61,MATCH($C117,Weideflächen!$B$2:$B$61,0)),""))</f>
        <v/>
      </c>
      <c r="E117" s="17"/>
      <c r="F117" s="12" t="str">
        <f aca="false">IF($E117="","",IFERROR(INDEX(Tiergruppen!$C$2:$C$61,MATCH($E117,Tiergruppen!$B$2:$B$61,0)),""))</f>
        <v/>
      </c>
      <c r="G117" s="17"/>
      <c r="H117" s="12" t="str">
        <f aca="false">IF(OR($A117="",$B117=""),"",$B117-$A117+1)</f>
        <v/>
      </c>
      <c r="I117" s="17"/>
      <c r="J117" s="20" t="str">
        <f aca="false">IF($E117="","",IFERROR(INDEX(Tiergruppen!$E$2:$E$61,MATCH($E117,Tiergruppen!$B$2:$B$61,0)),""))</f>
        <v/>
      </c>
      <c r="K117" s="20" t="str">
        <f aca="false">IF(OR($G117="",$J117=""),"",ROUND($G117*$J117,2))</f>
        <v/>
      </c>
      <c r="L117" s="21" t="str">
        <f aca="false">IF(OR($K117="",$H117=""),"",ROUND($K117*$H117,1))</f>
        <v/>
      </c>
      <c r="M117" s="21" t="str">
        <f aca="false">IF(OR($L117="",$D117="",$D117=0),"",ROUND($L117/$D117,1))</f>
        <v/>
      </c>
      <c r="N117" s="17"/>
      <c r="O117" s="17"/>
    </row>
    <row r="118" customFormat="false" ht="15" hidden="false" customHeight="false" outlineLevel="0" collapsed="false">
      <c r="A118" s="22"/>
      <c r="B118" s="22"/>
      <c r="C118" s="17"/>
      <c r="D118" s="20" t="str">
        <f aca="false">IF($C118="","",IFERROR(INDEX(Weideflächen!$D$2:$D$61,MATCH($C118,Weideflächen!$B$2:$B$61,0)),""))</f>
        <v/>
      </c>
      <c r="E118" s="17"/>
      <c r="F118" s="12" t="str">
        <f aca="false">IF($E118="","",IFERROR(INDEX(Tiergruppen!$C$2:$C$61,MATCH($E118,Tiergruppen!$B$2:$B$61,0)),""))</f>
        <v/>
      </c>
      <c r="G118" s="17"/>
      <c r="H118" s="12" t="str">
        <f aca="false">IF(OR($A118="",$B118=""),"",$B118-$A118+1)</f>
        <v/>
      </c>
      <c r="I118" s="17"/>
      <c r="J118" s="20" t="str">
        <f aca="false">IF($E118="","",IFERROR(INDEX(Tiergruppen!$E$2:$E$61,MATCH($E118,Tiergruppen!$B$2:$B$61,0)),""))</f>
        <v/>
      </c>
      <c r="K118" s="20" t="str">
        <f aca="false">IF(OR($G118="",$J118=""),"",ROUND($G118*$J118,2))</f>
        <v/>
      </c>
      <c r="L118" s="21" t="str">
        <f aca="false">IF(OR($K118="",$H118=""),"",ROUND($K118*$H118,1))</f>
        <v/>
      </c>
      <c r="M118" s="21" t="str">
        <f aca="false">IF(OR($L118="",$D118="",$D118=0),"",ROUND($L118/$D118,1))</f>
        <v/>
      </c>
      <c r="N118" s="17"/>
      <c r="O118" s="17"/>
    </row>
    <row r="119" customFormat="false" ht="15" hidden="false" customHeight="false" outlineLevel="0" collapsed="false">
      <c r="A119" s="22"/>
      <c r="B119" s="22"/>
      <c r="C119" s="17"/>
      <c r="D119" s="20" t="str">
        <f aca="false">IF($C119="","",IFERROR(INDEX(Weideflächen!$D$2:$D$61,MATCH($C119,Weideflächen!$B$2:$B$61,0)),""))</f>
        <v/>
      </c>
      <c r="E119" s="17"/>
      <c r="F119" s="12" t="str">
        <f aca="false">IF($E119="","",IFERROR(INDEX(Tiergruppen!$C$2:$C$61,MATCH($E119,Tiergruppen!$B$2:$B$61,0)),""))</f>
        <v/>
      </c>
      <c r="G119" s="17"/>
      <c r="H119" s="12" t="str">
        <f aca="false">IF(OR($A119="",$B119=""),"",$B119-$A119+1)</f>
        <v/>
      </c>
      <c r="I119" s="17"/>
      <c r="J119" s="20" t="str">
        <f aca="false">IF($E119="","",IFERROR(INDEX(Tiergruppen!$E$2:$E$61,MATCH($E119,Tiergruppen!$B$2:$B$61,0)),""))</f>
        <v/>
      </c>
      <c r="K119" s="20" t="str">
        <f aca="false">IF(OR($G119="",$J119=""),"",ROUND($G119*$J119,2))</f>
        <v/>
      </c>
      <c r="L119" s="21" t="str">
        <f aca="false">IF(OR($K119="",$H119=""),"",ROUND($K119*$H119,1))</f>
        <v/>
      </c>
      <c r="M119" s="21" t="str">
        <f aca="false">IF(OR($L119="",$D119="",$D119=0),"",ROUND($L119/$D119,1))</f>
        <v/>
      </c>
      <c r="N119" s="17"/>
      <c r="O119" s="17"/>
    </row>
    <row r="120" customFormat="false" ht="15" hidden="false" customHeight="false" outlineLevel="0" collapsed="false">
      <c r="A120" s="22"/>
      <c r="B120" s="22"/>
      <c r="C120" s="17"/>
      <c r="D120" s="20" t="str">
        <f aca="false">IF($C120="","",IFERROR(INDEX(Weideflächen!$D$2:$D$61,MATCH($C120,Weideflächen!$B$2:$B$61,0)),""))</f>
        <v/>
      </c>
      <c r="E120" s="17"/>
      <c r="F120" s="12" t="str">
        <f aca="false">IF($E120="","",IFERROR(INDEX(Tiergruppen!$C$2:$C$61,MATCH($E120,Tiergruppen!$B$2:$B$61,0)),""))</f>
        <v/>
      </c>
      <c r="G120" s="17"/>
      <c r="H120" s="12" t="str">
        <f aca="false">IF(OR($A120="",$B120=""),"",$B120-$A120+1)</f>
        <v/>
      </c>
      <c r="I120" s="17"/>
      <c r="J120" s="20" t="str">
        <f aca="false">IF($E120="","",IFERROR(INDEX(Tiergruppen!$E$2:$E$61,MATCH($E120,Tiergruppen!$B$2:$B$61,0)),""))</f>
        <v/>
      </c>
      <c r="K120" s="20" t="str">
        <f aca="false">IF(OR($G120="",$J120=""),"",ROUND($G120*$J120,2))</f>
        <v/>
      </c>
      <c r="L120" s="21" t="str">
        <f aca="false">IF(OR($K120="",$H120=""),"",ROUND($K120*$H120,1))</f>
        <v/>
      </c>
      <c r="M120" s="21" t="str">
        <f aca="false">IF(OR($L120="",$D120="",$D120=0),"",ROUND($L120/$D120,1))</f>
        <v/>
      </c>
      <c r="N120" s="17"/>
      <c r="O120" s="17"/>
    </row>
    <row r="121" customFormat="false" ht="15" hidden="false" customHeight="false" outlineLevel="0" collapsed="false">
      <c r="A121" s="22"/>
      <c r="B121" s="22"/>
      <c r="C121" s="17"/>
      <c r="D121" s="20" t="str">
        <f aca="false">IF($C121="","",IFERROR(INDEX(Weideflächen!$D$2:$D$61,MATCH($C121,Weideflächen!$B$2:$B$61,0)),""))</f>
        <v/>
      </c>
      <c r="E121" s="17"/>
      <c r="F121" s="12" t="str">
        <f aca="false">IF($E121="","",IFERROR(INDEX(Tiergruppen!$C$2:$C$61,MATCH($E121,Tiergruppen!$B$2:$B$61,0)),""))</f>
        <v/>
      </c>
      <c r="G121" s="17"/>
      <c r="H121" s="12" t="str">
        <f aca="false">IF(OR($A121="",$B121=""),"",$B121-$A121+1)</f>
        <v/>
      </c>
      <c r="I121" s="17"/>
      <c r="J121" s="20" t="str">
        <f aca="false">IF($E121="","",IFERROR(INDEX(Tiergruppen!$E$2:$E$61,MATCH($E121,Tiergruppen!$B$2:$B$61,0)),""))</f>
        <v/>
      </c>
      <c r="K121" s="20" t="str">
        <f aca="false">IF(OR($G121="",$J121=""),"",ROUND($G121*$J121,2))</f>
        <v/>
      </c>
      <c r="L121" s="21" t="str">
        <f aca="false">IF(OR($K121="",$H121=""),"",ROUND($K121*$H121,1))</f>
        <v/>
      </c>
      <c r="M121" s="21" t="str">
        <f aca="false">IF(OR($L121="",$D121="",$D121=0),"",ROUND($L121/$D121,1))</f>
        <v/>
      </c>
      <c r="N121" s="17"/>
      <c r="O121" s="17"/>
    </row>
    <row r="122" customFormat="false" ht="15" hidden="false" customHeight="false" outlineLevel="0" collapsed="false">
      <c r="A122" s="22"/>
      <c r="B122" s="22"/>
      <c r="C122" s="17"/>
      <c r="D122" s="20" t="str">
        <f aca="false">IF($C122="","",IFERROR(INDEX(Weideflächen!$D$2:$D$61,MATCH($C122,Weideflächen!$B$2:$B$61,0)),""))</f>
        <v/>
      </c>
      <c r="E122" s="17"/>
      <c r="F122" s="12" t="str">
        <f aca="false">IF($E122="","",IFERROR(INDEX(Tiergruppen!$C$2:$C$61,MATCH($E122,Tiergruppen!$B$2:$B$61,0)),""))</f>
        <v/>
      </c>
      <c r="G122" s="17"/>
      <c r="H122" s="12" t="str">
        <f aca="false">IF(OR($A122="",$B122=""),"",$B122-$A122+1)</f>
        <v/>
      </c>
      <c r="I122" s="17"/>
      <c r="J122" s="20" t="str">
        <f aca="false">IF($E122="","",IFERROR(INDEX(Tiergruppen!$E$2:$E$61,MATCH($E122,Tiergruppen!$B$2:$B$61,0)),""))</f>
        <v/>
      </c>
      <c r="K122" s="20" t="str">
        <f aca="false">IF(OR($G122="",$J122=""),"",ROUND($G122*$J122,2))</f>
        <v/>
      </c>
      <c r="L122" s="21" t="str">
        <f aca="false">IF(OR($K122="",$H122=""),"",ROUND($K122*$H122,1))</f>
        <v/>
      </c>
      <c r="M122" s="21" t="str">
        <f aca="false">IF(OR($L122="",$D122="",$D122=0),"",ROUND($L122/$D122,1))</f>
        <v/>
      </c>
      <c r="N122" s="17"/>
      <c r="O122" s="17"/>
    </row>
    <row r="123" customFormat="false" ht="15" hidden="false" customHeight="false" outlineLevel="0" collapsed="false">
      <c r="A123" s="22"/>
      <c r="B123" s="22"/>
      <c r="C123" s="17"/>
      <c r="D123" s="20" t="str">
        <f aca="false">IF($C123="","",IFERROR(INDEX(Weideflächen!$D$2:$D$61,MATCH($C123,Weideflächen!$B$2:$B$61,0)),""))</f>
        <v/>
      </c>
      <c r="E123" s="17"/>
      <c r="F123" s="12" t="str">
        <f aca="false">IF($E123="","",IFERROR(INDEX(Tiergruppen!$C$2:$C$61,MATCH($E123,Tiergruppen!$B$2:$B$61,0)),""))</f>
        <v/>
      </c>
      <c r="G123" s="17"/>
      <c r="H123" s="12" t="str">
        <f aca="false">IF(OR($A123="",$B123=""),"",$B123-$A123+1)</f>
        <v/>
      </c>
      <c r="I123" s="17"/>
      <c r="J123" s="20" t="str">
        <f aca="false">IF($E123="","",IFERROR(INDEX(Tiergruppen!$E$2:$E$61,MATCH($E123,Tiergruppen!$B$2:$B$61,0)),""))</f>
        <v/>
      </c>
      <c r="K123" s="20" t="str">
        <f aca="false">IF(OR($G123="",$J123=""),"",ROUND($G123*$J123,2))</f>
        <v/>
      </c>
      <c r="L123" s="21" t="str">
        <f aca="false">IF(OR($K123="",$H123=""),"",ROUND($K123*$H123,1))</f>
        <v/>
      </c>
      <c r="M123" s="21" t="str">
        <f aca="false">IF(OR($L123="",$D123="",$D123=0),"",ROUND($L123/$D123,1))</f>
        <v/>
      </c>
      <c r="N123" s="17"/>
      <c r="O123" s="17"/>
    </row>
    <row r="124" customFormat="false" ht="15" hidden="false" customHeight="false" outlineLevel="0" collapsed="false">
      <c r="A124" s="22"/>
      <c r="B124" s="22"/>
      <c r="C124" s="17"/>
      <c r="D124" s="20" t="str">
        <f aca="false">IF($C124="","",IFERROR(INDEX(Weideflächen!$D$2:$D$61,MATCH($C124,Weideflächen!$B$2:$B$61,0)),""))</f>
        <v/>
      </c>
      <c r="E124" s="17"/>
      <c r="F124" s="12" t="str">
        <f aca="false">IF($E124="","",IFERROR(INDEX(Tiergruppen!$C$2:$C$61,MATCH($E124,Tiergruppen!$B$2:$B$61,0)),""))</f>
        <v/>
      </c>
      <c r="G124" s="17"/>
      <c r="H124" s="12" t="str">
        <f aca="false">IF(OR($A124="",$B124=""),"",$B124-$A124+1)</f>
        <v/>
      </c>
      <c r="I124" s="17"/>
      <c r="J124" s="20" t="str">
        <f aca="false">IF($E124="","",IFERROR(INDEX(Tiergruppen!$E$2:$E$61,MATCH($E124,Tiergruppen!$B$2:$B$61,0)),""))</f>
        <v/>
      </c>
      <c r="K124" s="20" t="str">
        <f aca="false">IF(OR($G124="",$J124=""),"",ROUND($G124*$J124,2))</f>
        <v/>
      </c>
      <c r="L124" s="21" t="str">
        <f aca="false">IF(OR($K124="",$H124=""),"",ROUND($K124*$H124,1))</f>
        <v/>
      </c>
      <c r="M124" s="21" t="str">
        <f aca="false">IF(OR($L124="",$D124="",$D124=0),"",ROUND($L124/$D124,1))</f>
        <v/>
      </c>
      <c r="N124" s="17"/>
      <c r="O124" s="17"/>
    </row>
    <row r="125" customFormat="false" ht="15" hidden="false" customHeight="false" outlineLevel="0" collapsed="false">
      <c r="A125" s="22"/>
      <c r="B125" s="22"/>
      <c r="C125" s="17"/>
      <c r="D125" s="20" t="str">
        <f aca="false">IF($C125="","",IFERROR(INDEX(Weideflächen!$D$2:$D$61,MATCH($C125,Weideflächen!$B$2:$B$61,0)),""))</f>
        <v/>
      </c>
      <c r="E125" s="17"/>
      <c r="F125" s="12" t="str">
        <f aca="false">IF($E125="","",IFERROR(INDEX(Tiergruppen!$C$2:$C$61,MATCH($E125,Tiergruppen!$B$2:$B$61,0)),""))</f>
        <v/>
      </c>
      <c r="G125" s="17"/>
      <c r="H125" s="12" t="str">
        <f aca="false">IF(OR($A125="",$B125=""),"",$B125-$A125+1)</f>
        <v/>
      </c>
      <c r="I125" s="17"/>
      <c r="J125" s="20" t="str">
        <f aca="false">IF($E125="","",IFERROR(INDEX(Tiergruppen!$E$2:$E$61,MATCH($E125,Tiergruppen!$B$2:$B$61,0)),""))</f>
        <v/>
      </c>
      <c r="K125" s="20" t="str">
        <f aca="false">IF(OR($G125="",$J125=""),"",ROUND($G125*$J125,2))</f>
        <v/>
      </c>
      <c r="L125" s="21" t="str">
        <f aca="false">IF(OR($K125="",$H125=""),"",ROUND($K125*$H125,1))</f>
        <v/>
      </c>
      <c r="M125" s="21" t="str">
        <f aca="false">IF(OR($L125="",$D125="",$D125=0),"",ROUND($L125/$D125,1))</f>
        <v/>
      </c>
      <c r="N125" s="17"/>
      <c r="O125" s="17"/>
    </row>
    <row r="126" customFormat="false" ht="15" hidden="false" customHeight="false" outlineLevel="0" collapsed="false">
      <c r="A126" s="22"/>
      <c r="B126" s="22"/>
      <c r="C126" s="17"/>
      <c r="D126" s="20" t="str">
        <f aca="false">IF($C126="","",IFERROR(INDEX(Weideflächen!$D$2:$D$61,MATCH($C126,Weideflächen!$B$2:$B$61,0)),""))</f>
        <v/>
      </c>
      <c r="E126" s="17"/>
      <c r="F126" s="12" t="str">
        <f aca="false">IF($E126="","",IFERROR(INDEX(Tiergruppen!$C$2:$C$61,MATCH($E126,Tiergruppen!$B$2:$B$61,0)),""))</f>
        <v/>
      </c>
      <c r="G126" s="17"/>
      <c r="H126" s="12" t="str">
        <f aca="false">IF(OR($A126="",$B126=""),"",$B126-$A126+1)</f>
        <v/>
      </c>
      <c r="I126" s="17"/>
      <c r="J126" s="20" t="str">
        <f aca="false">IF($E126="","",IFERROR(INDEX(Tiergruppen!$E$2:$E$61,MATCH($E126,Tiergruppen!$B$2:$B$61,0)),""))</f>
        <v/>
      </c>
      <c r="K126" s="20" t="str">
        <f aca="false">IF(OR($G126="",$J126=""),"",ROUND($G126*$J126,2))</f>
        <v/>
      </c>
      <c r="L126" s="21" t="str">
        <f aca="false">IF(OR($K126="",$H126=""),"",ROUND($K126*$H126,1))</f>
        <v/>
      </c>
      <c r="M126" s="21" t="str">
        <f aca="false">IF(OR($L126="",$D126="",$D126=0),"",ROUND($L126/$D126,1))</f>
        <v/>
      </c>
      <c r="N126" s="17"/>
      <c r="O126" s="17"/>
    </row>
    <row r="127" customFormat="false" ht="15" hidden="false" customHeight="false" outlineLevel="0" collapsed="false">
      <c r="A127" s="22"/>
      <c r="B127" s="22"/>
      <c r="C127" s="17"/>
      <c r="D127" s="20" t="str">
        <f aca="false">IF($C127="","",IFERROR(INDEX(Weideflächen!$D$2:$D$61,MATCH($C127,Weideflächen!$B$2:$B$61,0)),""))</f>
        <v/>
      </c>
      <c r="E127" s="17"/>
      <c r="F127" s="12" t="str">
        <f aca="false">IF($E127="","",IFERROR(INDEX(Tiergruppen!$C$2:$C$61,MATCH($E127,Tiergruppen!$B$2:$B$61,0)),""))</f>
        <v/>
      </c>
      <c r="G127" s="17"/>
      <c r="H127" s="12" t="str">
        <f aca="false">IF(OR($A127="",$B127=""),"",$B127-$A127+1)</f>
        <v/>
      </c>
      <c r="I127" s="17"/>
      <c r="J127" s="20" t="str">
        <f aca="false">IF($E127="","",IFERROR(INDEX(Tiergruppen!$E$2:$E$61,MATCH($E127,Tiergruppen!$B$2:$B$61,0)),""))</f>
        <v/>
      </c>
      <c r="K127" s="20" t="str">
        <f aca="false">IF(OR($G127="",$J127=""),"",ROUND($G127*$J127,2))</f>
        <v/>
      </c>
      <c r="L127" s="21" t="str">
        <f aca="false">IF(OR($K127="",$H127=""),"",ROUND($K127*$H127,1))</f>
        <v/>
      </c>
      <c r="M127" s="21" t="str">
        <f aca="false">IF(OR($L127="",$D127="",$D127=0),"",ROUND($L127/$D127,1))</f>
        <v/>
      </c>
      <c r="N127" s="17"/>
      <c r="O127" s="17"/>
    </row>
    <row r="128" customFormat="false" ht="15" hidden="false" customHeight="false" outlineLevel="0" collapsed="false">
      <c r="A128" s="22"/>
      <c r="B128" s="22"/>
      <c r="C128" s="17"/>
      <c r="D128" s="20" t="str">
        <f aca="false">IF($C128="","",IFERROR(INDEX(Weideflächen!$D$2:$D$61,MATCH($C128,Weideflächen!$B$2:$B$61,0)),""))</f>
        <v/>
      </c>
      <c r="E128" s="17"/>
      <c r="F128" s="12" t="str">
        <f aca="false">IF($E128="","",IFERROR(INDEX(Tiergruppen!$C$2:$C$61,MATCH($E128,Tiergruppen!$B$2:$B$61,0)),""))</f>
        <v/>
      </c>
      <c r="G128" s="17"/>
      <c r="H128" s="12" t="str">
        <f aca="false">IF(OR($A128="",$B128=""),"",$B128-$A128+1)</f>
        <v/>
      </c>
      <c r="I128" s="17"/>
      <c r="J128" s="20" t="str">
        <f aca="false">IF($E128="","",IFERROR(INDEX(Tiergruppen!$E$2:$E$61,MATCH($E128,Tiergruppen!$B$2:$B$61,0)),""))</f>
        <v/>
      </c>
      <c r="K128" s="20" t="str">
        <f aca="false">IF(OR($G128="",$J128=""),"",ROUND($G128*$J128,2))</f>
        <v/>
      </c>
      <c r="L128" s="21" t="str">
        <f aca="false">IF(OR($K128="",$H128=""),"",ROUND($K128*$H128,1))</f>
        <v/>
      </c>
      <c r="M128" s="21" t="str">
        <f aca="false">IF(OR($L128="",$D128="",$D128=0),"",ROUND($L128/$D128,1))</f>
        <v/>
      </c>
      <c r="N128" s="17"/>
      <c r="O128" s="17"/>
    </row>
    <row r="129" customFormat="false" ht="15" hidden="false" customHeight="false" outlineLevel="0" collapsed="false">
      <c r="A129" s="22"/>
      <c r="B129" s="22"/>
      <c r="C129" s="17"/>
      <c r="D129" s="20" t="str">
        <f aca="false">IF($C129="","",IFERROR(INDEX(Weideflächen!$D$2:$D$61,MATCH($C129,Weideflächen!$B$2:$B$61,0)),""))</f>
        <v/>
      </c>
      <c r="E129" s="17"/>
      <c r="F129" s="12" t="str">
        <f aca="false">IF($E129="","",IFERROR(INDEX(Tiergruppen!$C$2:$C$61,MATCH($E129,Tiergruppen!$B$2:$B$61,0)),""))</f>
        <v/>
      </c>
      <c r="G129" s="17"/>
      <c r="H129" s="12" t="str">
        <f aca="false">IF(OR($A129="",$B129=""),"",$B129-$A129+1)</f>
        <v/>
      </c>
      <c r="I129" s="17"/>
      <c r="J129" s="20" t="str">
        <f aca="false">IF($E129="","",IFERROR(INDEX(Tiergruppen!$E$2:$E$61,MATCH($E129,Tiergruppen!$B$2:$B$61,0)),""))</f>
        <v/>
      </c>
      <c r="K129" s="20" t="str">
        <f aca="false">IF(OR($G129="",$J129=""),"",ROUND($G129*$J129,2))</f>
        <v/>
      </c>
      <c r="L129" s="21" t="str">
        <f aca="false">IF(OR($K129="",$H129=""),"",ROUND($K129*$H129,1))</f>
        <v/>
      </c>
      <c r="M129" s="21" t="str">
        <f aca="false">IF(OR($L129="",$D129="",$D129=0),"",ROUND($L129/$D129,1))</f>
        <v/>
      </c>
      <c r="N129" s="17"/>
      <c r="O129" s="17"/>
    </row>
    <row r="130" customFormat="false" ht="15" hidden="false" customHeight="false" outlineLevel="0" collapsed="false">
      <c r="A130" s="22"/>
      <c r="B130" s="22"/>
      <c r="C130" s="17"/>
      <c r="D130" s="20" t="str">
        <f aca="false">IF($C130="","",IFERROR(INDEX(Weideflächen!$D$2:$D$61,MATCH($C130,Weideflächen!$B$2:$B$61,0)),""))</f>
        <v/>
      </c>
      <c r="E130" s="17"/>
      <c r="F130" s="12" t="str">
        <f aca="false">IF($E130="","",IFERROR(INDEX(Tiergruppen!$C$2:$C$61,MATCH($E130,Tiergruppen!$B$2:$B$61,0)),""))</f>
        <v/>
      </c>
      <c r="G130" s="17"/>
      <c r="H130" s="12" t="str">
        <f aca="false">IF(OR($A130="",$B130=""),"",$B130-$A130+1)</f>
        <v/>
      </c>
      <c r="I130" s="17"/>
      <c r="J130" s="20" t="str">
        <f aca="false">IF($E130="","",IFERROR(INDEX(Tiergruppen!$E$2:$E$61,MATCH($E130,Tiergruppen!$B$2:$B$61,0)),""))</f>
        <v/>
      </c>
      <c r="K130" s="20" t="str">
        <f aca="false">IF(OR($G130="",$J130=""),"",ROUND($G130*$J130,2))</f>
        <v/>
      </c>
      <c r="L130" s="21" t="str">
        <f aca="false">IF(OR($K130="",$H130=""),"",ROUND($K130*$H130,1))</f>
        <v/>
      </c>
      <c r="M130" s="21" t="str">
        <f aca="false">IF(OR($L130="",$D130="",$D130=0),"",ROUND($L130/$D130,1))</f>
        <v/>
      </c>
      <c r="N130" s="17"/>
      <c r="O130" s="17"/>
    </row>
    <row r="131" customFormat="false" ht="15" hidden="false" customHeight="false" outlineLevel="0" collapsed="false">
      <c r="A131" s="22"/>
      <c r="B131" s="22"/>
      <c r="C131" s="17"/>
      <c r="D131" s="20" t="str">
        <f aca="false">IF($C131="","",IFERROR(INDEX(Weideflächen!$D$2:$D$61,MATCH($C131,Weideflächen!$B$2:$B$61,0)),""))</f>
        <v/>
      </c>
      <c r="E131" s="17"/>
      <c r="F131" s="12" t="str">
        <f aca="false">IF($E131="","",IFERROR(INDEX(Tiergruppen!$C$2:$C$61,MATCH($E131,Tiergruppen!$B$2:$B$61,0)),""))</f>
        <v/>
      </c>
      <c r="G131" s="17"/>
      <c r="H131" s="12" t="str">
        <f aca="false">IF(OR($A131="",$B131=""),"",$B131-$A131+1)</f>
        <v/>
      </c>
      <c r="I131" s="17"/>
      <c r="J131" s="20" t="str">
        <f aca="false">IF($E131="","",IFERROR(INDEX(Tiergruppen!$E$2:$E$61,MATCH($E131,Tiergruppen!$B$2:$B$61,0)),""))</f>
        <v/>
      </c>
      <c r="K131" s="20" t="str">
        <f aca="false">IF(OR($G131="",$J131=""),"",ROUND($G131*$J131,2))</f>
        <v/>
      </c>
      <c r="L131" s="21" t="str">
        <f aca="false">IF(OR($K131="",$H131=""),"",ROUND($K131*$H131,1))</f>
        <v/>
      </c>
      <c r="M131" s="21" t="str">
        <f aca="false">IF(OR($L131="",$D131="",$D131=0),"",ROUND($L131/$D131,1))</f>
        <v/>
      </c>
      <c r="N131" s="17"/>
      <c r="O131" s="17"/>
    </row>
    <row r="132" customFormat="false" ht="15" hidden="false" customHeight="false" outlineLevel="0" collapsed="false">
      <c r="A132" s="22"/>
      <c r="B132" s="22"/>
      <c r="C132" s="17"/>
      <c r="D132" s="20" t="str">
        <f aca="false">IF($C132="","",IFERROR(INDEX(Weideflächen!$D$2:$D$61,MATCH($C132,Weideflächen!$B$2:$B$61,0)),""))</f>
        <v/>
      </c>
      <c r="E132" s="17"/>
      <c r="F132" s="12" t="str">
        <f aca="false">IF($E132="","",IFERROR(INDEX(Tiergruppen!$C$2:$C$61,MATCH($E132,Tiergruppen!$B$2:$B$61,0)),""))</f>
        <v/>
      </c>
      <c r="G132" s="17"/>
      <c r="H132" s="12" t="str">
        <f aca="false">IF(OR($A132="",$B132=""),"",$B132-$A132+1)</f>
        <v/>
      </c>
      <c r="I132" s="17"/>
      <c r="J132" s="20" t="str">
        <f aca="false">IF($E132="","",IFERROR(INDEX(Tiergruppen!$E$2:$E$61,MATCH($E132,Tiergruppen!$B$2:$B$61,0)),""))</f>
        <v/>
      </c>
      <c r="K132" s="20" t="str">
        <f aca="false">IF(OR($G132="",$J132=""),"",ROUND($G132*$J132,2))</f>
        <v/>
      </c>
      <c r="L132" s="21" t="str">
        <f aca="false">IF(OR($K132="",$H132=""),"",ROUND($K132*$H132,1))</f>
        <v/>
      </c>
      <c r="M132" s="21" t="str">
        <f aca="false">IF(OR($L132="",$D132="",$D132=0),"",ROUND($L132/$D132,1))</f>
        <v/>
      </c>
      <c r="N132" s="17"/>
      <c r="O132" s="17"/>
    </row>
    <row r="133" customFormat="false" ht="15" hidden="false" customHeight="false" outlineLevel="0" collapsed="false">
      <c r="A133" s="22"/>
      <c r="B133" s="22"/>
      <c r="C133" s="17"/>
      <c r="D133" s="20" t="str">
        <f aca="false">IF($C133="","",IFERROR(INDEX(Weideflächen!$D$2:$D$61,MATCH($C133,Weideflächen!$B$2:$B$61,0)),""))</f>
        <v/>
      </c>
      <c r="E133" s="17"/>
      <c r="F133" s="12" t="str">
        <f aca="false">IF($E133="","",IFERROR(INDEX(Tiergruppen!$C$2:$C$61,MATCH($E133,Tiergruppen!$B$2:$B$61,0)),""))</f>
        <v/>
      </c>
      <c r="G133" s="17"/>
      <c r="H133" s="12" t="str">
        <f aca="false">IF(OR($A133="",$B133=""),"",$B133-$A133+1)</f>
        <v/>
      </c>
      <c r="I133" s="17"/>
      <c r="J133" s="20" t="str">
        <f aca="false">IF($E133="","",IFERROR(INDEX(Tiergruppen!$E$2:$E$61,MATCH($E133,Tiergruppen!$B$2:$B$61,0)),""))</f>
        <v/>
      </c>
      <c r="K133" s="20" t="str">
        <f aca="false">IF(OR($G133="",$J133=""),"",ROUND($G133*$J133,2))</f>
        <v/>
      </c>
      <c r="L133" s="21" t="str">
        <f aca="false">IF(OR($K133="",$H133=""),"",ROUND($K133*$H133,1))</f>
        <v/>
      </c>
      <c r="M133" s="21" t="str">
        <f aca="false">IF(OR($L133="",$D133="",$D133=0),"",ROUND($L133/$D133,1))</f>
        <v/>
      </c>
      <c r="N133" s="17"/>
      <c r="O133" s="17"/>
    </row>
    <row r="134" customFormat="false" ht="15" hidden="false" customHeight="false" outlineLevel="0" collapsed="false">
      <c r="A134" s="22"/>
      <c r="B134" s="22"/>
      <c r="C134" s="17"/>
      <c r="D134" s="20" t="str">
        <f aca="false">IF($C134="","",IFERROR(INDEX(Weideflächen!$D$2:$D$61,MATCH($C134,Weideflächen!$B$2:$B$61,0)),""))</f>
        <v/>
      </c>
      <c r="E134" s="17"/>
      <c r="F134" s="12" t="str">
        <f aca="false">IF($E134="","",IFERROR(INDEX(Tiergruppen!$C$2:$C$61,MATCH($E134,Tiergruppen!$B$2:$B$61,0)),""))</f>
        <v/>
      </c>
      <c r="G134" s="17"/>
      <c r="H134" s="12" t="str">
        <f aca="false">IF(OR($A134="",$B134=""),"",$B134-$A134+1)</f>
        <v/>
      </c>
      <c r="I134" s="17"/>
      <c r="J134" s="20" t="str">
        <f aca="false">IF($E134="","",IFERROR(INDEX(Tiergruppen!$E$2:$E$61,MATCH($E134,Tiergruppen!$B$2:$B$61,0)),""))</f>
        <v/>
      </c>
      <c r="K134" s="20" t="str">
        <f aca="false">IF(OR($G134="",$J134=""),"",ROUND($G134*$J134,2))</f>
        <v/>
      </c>
      <c r="L134" s="21" t="str">
        <f aca="false">IF(OR($K134="",$H134=""),"",ROUND($K134*$H134,1))</f>
        <v/>
      </c>
      <c r="M134" s="21" t="str">
        <f aca="false">IF(OR($L134="",$D134="",$D134=0),"",ROUND($L134/$D134,1))</f>
        <v/>
      </c>
      <c r="N134" s="17"/>
      <c r="O134" s="17"/>
    </row>
    <row r="135" customFormat="false" ht="15" hidden="false" customHeight="false" outlineLevel="0" collapsed="false">
      <c r="A135" s="22"/>
      <c r="B135" s="22"/>
      <c r="C135" s="17"/>
      <c r="D135" s="20" t="str">
        <f aca="false">IF($C135="","",IFERROR(INDEX(Weideflächen!$D$2:$D$61,MATCH($C135,Weideflächen!$B$2:$B$61,0)),""))</f>
        <v/>
      </c>
      <c r="E135" s="17"/>
      <c r="F135" s="12" t="str">
        <f aca="false">IF($E135="","",IFERROR(INDEX(Tiergruppen!$C$2:$C$61,MATCH($E135,Tiergruppen!$B$2:$B$61,0)),""))</f>
        <v/>
      </c>
      <c r="G135" s="17"/>
      <c r="H135" s="12" t="str">
        <f aca="false">IF(OR($A135="",$B135=""),"",$B135-$A135+1)</f>
        <v/>
      </c>
      <c r="I135" s="17"/>
      <c r="J135" s="20" t="str">
        <f aca="false">IF($E135="","",IFERROR(INDEX(Tiergruppen!$E$2:$E$61,MATCH($E135,Tiergruppen!$B$2:$B$61,0)),""))</f>
        <v/>
      </c>
      <c r="K135" s="20" t="str">
        <f aca="false">IF(OR($G135="",$J135=""),"",ROUND($G135*$J135,2))</f>
        <v/>
      </c>
      <c r="L135" s="21" t="str">
        <f aca="false">IF(OR($K135="",$H135=""),"",ROUND($K135*$H135,1))</f>
        <v/>
      </c>
      <c r="M135" s="21" t="str">
        <f aca="false">IF(OR($L135="",$D135="",$D135=0),"",ROUND($L135/$D135,1))</f>
        <v/>
      </c>
      <c r="N135" s="17"/>
      <c r="O135" s="17"/>
    </row>
    <row r="136" customFormat="false" ht="15" hidden="false" customHeight="false" outlineLevel="0" collapsed="false">
      <c r="A136" s="22"/>
      <c r="B136" s="22"/>
      <c r="C136" s="17"/>
      <c r="D136" s="20" t="str">
        <f aca="false">IF($C136="","",IFERROR(INDEX(Weideflächen!$D$2:$D$61,MATCH($C136,Weideflächen!$B$2:$B$61,0)),""))</f>
        <v/>
      </c>
      <c r="E136" s="17"/>
      <c r="F136" s="12" t="str">
        <f aca="false">IF($E136="","",IFERROR(INDEX(Tiergruppen!$C$2:$C$61,MATCH($E136,Tiergruppen!$B$2:$B$61,0)),""))</f>
        <v/>
      </c>
      <c r="G136" s="17"/>
      <c r="H136" s="12" t="str">
        <f aca="false">IF(OR($A136="",$B136=""),"",$B136-$A136+1)</f>
        <v/>
      </c>
      <c r="I136" s="17"/>
      <c r="J136" s="20" t="str">
        <f aca="false">IF($E136="","",IFERROR(INDEX(Tiergruppen!$E$2:$E$61,MATCH($E136,Tiergruppen!$B$2:$B$61,0)),""))</f>
        <v/>
      </c>
      <c r="K136" s="20" t="str">
        <f aca="false">IF(OR($G136="",$J136=""),"",ROUND($G136*$J136,2))</f>
        <v/>
      </c>
      <c r="L136" s="21" t="str">
        <f aca="false">IF(OR($K136="",$H136=""),"",ROUND($K136*$H136,1))</f>
        <v/>
      </c>
      <c r="M136" s="21" t="str">
        <f aca="false">IF(OR($L136="",$D136="",$D136=0),"",ROUND($L136/$D136,1))</f>
        <v/>
      </c>
      <c r="N136" s="17"/>
      <c r="O136" s="17"/>
    </row>
    <row r="137" customFormat="false" ht="15" hidden="false" customHeight="false" outlineLevel="0" collapsed="false">
      <c r="A137" s="22"/>
      <c r="B137" s="22"/>
      <c r="C137" s="17"/>
      <c r="D137" s="20" t="str">
        <f aca="false">IF($C137="","",IFERROR(INDEX(Weideflächen!$D$2:$D$61,MATCH($C137,Weideflächen!$B$2:$B$61,0)),""))</f>
        <v/>
      </c>
      <c r="E137" s="17"/>
      <c r="F137" s="12" t="str">
        <f aca="false">IF($E137="","",IFERROR(INDEX(Tiergruppen!$C$2:$C$61,MATCH($E137,Tiergruppen!$B$2:$B$61,0)),""))</f>
        <v/>
      </c>
      <c r="G137" s="17"/>
      <c r="H137" s="12" t="str">
        <f aca="false">IF(OR($A137="",$B137=""),"",$B137-$A137+1)</f>
        <v/>
      </c>
      <c r="I137" s="17"/>
      <c r="J137" s="20" t="str">
        <f aca="false">IF($E137="","",IFERROR(INDEX(Tiergruppen!$E$2:$E$61,MATCH($E137,Tiergruppen!$B$2:$B$61,0)),""))</f>
        <v/>
      </c>
      <c r="K137" s="20" t="str">
        <f aca="false">IF(OR($G137="",$J137=""),"",ROUND($G137*$J137,2))</f>
        <v/>
      </c>
      <c r="L137" s="21" t="str">
        <f aca="false">IF(OR($K137="",$H137=""),"",ROUND($K137*$H137,1))</f>
        <v/>
      </c>
      <c r="M137" s="21" t="str">
        <f aca="false">IF(OR($L137="",$D137="",$D137=0),"",ROUND($L137/$D137,1))</f>
        <v/>
      </c>
      <c r="N137" s="17"/>
      <c r="O137" s="17"/>
    </row>
    <row r="138" customFormat="false" ht="15" hidden="false" customHeight="false" outlineLevel="0" collapsed="false">
      <c r="A138" s="22"/>
      <c r="B138" s="22"/>
      <c r="C138" s="17"/>
      <c r="D138" s="20" t="str">
        <f aca="false">IF($C138="","",IFERROR(INDEX(Weideflächen!$D$2:$D$61,MATCH($C138,Weideflächen!$B$2:$B$61,0)),""))</f>
        <v/>
      </c>
      <c r="E138" s="17"/>
      <c r="F138" s="12" t="str">
        <f aca="false">IF($E138="","",IFERROR(INDEX(Tiergruppen!$C$2:$C$61,MATCH($E138,Tiergruppen!$B$2:$B$61,0)),""))</f>
        <v/>
      </c>
      <c r="G138" s="17"/>
      <c r="H138" s="12" t="str">
        <f aca="false">IF(OR($A138="",$B138=""),"",$B138-$A138+1)</f>
        <v/>
      </c>
      <c r="I138" s="17"/>
      <c r="J138" s="20" t="str">
        <f aca="false">IF($E138="","",IFERROR(INDEX(Tiergruppen!$E$2:$E$61,MATCH($E138,Tiergruppen!$B$2:$B$61,0)),""))</f>
        <v/>
      </c>
      <c r="K138" s="20" t="str">
        <f aca="false">IF(OR($G138="",$J138=""),"",ROUND($G138*$J138,2))</f>
        <v/>
      </c>
      <c r="L138" s="21" t="str">
        <f aca="false">IF(OR($K138="",$H138=""),"",ROUND($K138*$H138,1))</f>
        <v/>
      </c>
      <c r="M138" s="21" t="str">
        <f aca="false">IF(OR($L138="",$D138="",$D138=0),"",ROUND($L138/$D138,1))</f>
        <v/>
      </c>
      <c r="N138" s="17"/>
      <c r="O138" s="17"/>
    </row>
    <row r="139" customFormat="false" ht="15" hidden="false" customHeight="false" outlineLevel="0" collapsed="false">
      <c r="A139" s="22"/>
      <c r="B139" s="22"/>
      <c r="C139" s="17"/>
      <c r="D139" s="20" t="str">
        <f aca="false">IF($C139="","",IFERROR(INDEX(Weideflächen!$D$2:$D$61,MATCH($C139,Weideflächen!$B$2:$B$61,0)),""))</f>
        <v/>
      </c>
      <c r="E139" s="17"/>
      <c r="F139" s="12" t="str">
        <f aca="false">IF($E139="","",IFERROR(INDEX(Tiergruppen!$C$2:$C$61,MATCH($E139,Tiergruppen!$B$2:$B$61,0)),""))</f>
        <v/>
      </c>
      <c r="G139" s="17"/>
      <c r="H139" s="12" t="str">
        <f aca="false">IF(OR($A139="",$B139=""),"",$B139-$A139+1)</f>
        <v/>
      </c>
      <c r="I139" s="17"/>
      <c r="J139" s="20" t="str">
        <f aca="false">IF($E139="","",IFERROR(INDEX(Tiergruppen!$E$2:$E$61,MATCH($E139,Tiergruppen!$B$2:$B$61,0)),""))</f>
        <v/>
      </c>
      <c r="K139" s="20" t="str">
        <f aca="false">IF(OR($G139="",$J139=""),"",ROUND($G139*$J139,2))</f>
        <v/>
      </c>
      <c r="L139" s="21" t="str">
        <f aca="false">IF(OR($K139="",$H139=""),"",ROUND($K139*$H139,1))</f>
        <v/>
      </c>
      <c r="M139" s="21" t="str">
        <f aca="false">IF(OR($L139="",$D139="",$D139=0),"",ROUND($L139/$D139,1))</f>
        <v/>
      </c>
      <c r="N139" s="17"/>
      <c r="O139" s="17"/>
    </row>
    <row r="140" customFormat="false" ht="15" hidden="false" customHeight="false" outlineLevel="0" collapsed="false">
      <c r="A140" s="22"/>
      <c r="B140" s="22"/>
      <c r="C140" s="17"/>
      <c r="D140" s="20" t="str">
        <f aca="false">IF($C140="","",IFERROR(INDEX(Weideflächen!$D$2:$D$61,MATCH($C140,Weideflächen!$B$2:$B$61,0)),""))</f>
        <v/>
      </c>
      <c r="E140" s="17"/>
      <c r="F140" s="12" t="str">
        <f aca="false">IF($E140="","",IFERROR(INDEX(Tiergruppen!$C$2:$C$61,MATCH($E140,Tiergruppen!$B$2:$B$61,0)),""))</f>
        <v/>
      </c>
      <c r="G140" s="17"/>
      <c r="H140" s="12" t="str">
        <f aca="false">IF(OR($A140="",$B140=""),"",$B140-$A140+1)</f>
        <v/>
      </c>
      <c r="I140" s="17"/>
      <c r="J140" s="20" t="str">
        <f aca="false">IF($E140="","",IFERROR(INDEX(Tiergruppen!$E$2:$E$61,MATCH($E140,Tiergruppen!$B$2:$B$61,0)),""))</f>
        <v/>
      </c>
      <c r="K140" s="20" t="str">
        <f aca="false">IF(OR($G140="",$J140=""),"",ROUND($G140*$J140,2))</f>
        <v/>
      </c>
      <c r="L140" s="21" t="str">
        <f aca="false">IF(OR($K140="",$H140=""),"",ROUND($K140*$H140,1))</f>
        <v/>
      </c>
      <c r="M140" s="21" t="str">
        <f aca="false">IF(OR($L140="",$D140="",$D140=0),"",ROUND($L140/$D140,1))</f>
        <v/>
      </c>
      <c r="N140" s="17"/>
      <c r="O140" s="17"/>
    </row>
    <row r="141" customFormat="false" ht="15" hidden="false" customHeight="false" outlineLevel="0" collapsed="false">
      <c r="A141" s="22"/>
      <c r="B141" s="22"/>
      <c r="C141" s="17"/>
      <c r="D141" s="20" t="str">
        <f aca="false">IF($C141="","",IFERROR(INDEX(Weideflächen!$D$2:$D$61,MATCH($C141,Weideflächen!$B$2:$B$61,0)),""))</f>
        <v/>
      </c>
      <c r="E141" s="17"/>
      <c r="F141" s="12" t="str">
        <f aca="false">IF($E141="","",IFERROR(INDEX(Tiergruppen!$C$2:$C$61,MATCH($E141,Tiergruppen!$B$2:$B$61,0)),""))</f>
        <v/>
      </c>
      <c r="G141" s="17"/>
      <c r="H141" s="12" t="str">
        <f aca="false">IF(OR($A141="",$B141=""),"",$B141-$A141+1)</f>
        <v/>
      </c>
      <c r="I141" s="17"/>
      <c r="J141" s="20" t="str">
        <f aca="false">IF($E141="","",IFERROR(INDEX(Tiergruppen!$E$2:$E$61,MATCH($E141,Tiergruppen!$B$2:$B$61,0)),""))</f>
        <v/>
      </c>
      <c r="K141" s="20" t="str">
        <f aca="false">IF(OR($G141="",$J141=""),"",ROUND($G141*$J141,2))</f>
        <v/>
      </c>
      <c r="L141" s="21" t="str">
        <f aca="false">IF(OR($K141="",$H141=""),"",ROUND($K141*$H141,1))</f>
        <v/>
      </c>
      <c r="M141" s="21" t="str">
        <f aca="false">IF(OR($L141="",$D141="",$D141=0),"",ROUND($L141/$D141,1))</f>
        <v/>
      </c>
      <c r="N141" s="17"/>
      <c r="O141" s="17"/>
    </row>
    <row r="142" customFormat="false" ht="15" hidden="false" customHeight="false" outlineLevel="0" collapsed="false">
      <c r="A142" s="22"/>
      <c r="B142" s="22"/>
      <c r="C142" s="17"/>
      <c r="D142" s="20" t="str">
        <f aca="false">IF($C142="","",IFERROR(INDEX(Weideflächen!$D$2:$D$61,MATCH($C142,Weideflächen!$B$2:$B$61,0)),""))</f>
        <v/>
      </c>
      <c r="E142" s="17"/>
      <c r="F142" s="12" t="str">
        <f aca="false">IF($E142="","",IFERROR(INDEX(Tiergruppen!$C$2:$C$61,MATCH($E142,Tiergruppen!$B$2:$B$61,0)),""))</f>
        <v/>
      </c>
      <c r="G142" s="17"/>
      <c r="H142" s="12" t="str">
        <f aca="false">IF(OR($A142="",$B142=""),"",$B142-$A142+1)</f>
        <v/>
      </c>
      <c r="I142" s="17"/>
      <c r="J142" s="20" t="str">
        <f aca="false">IF($E142="","",IFERROR(INDEX(Tiergruppen!$E$2:$E$61,MATCH($E142,Tiergruppen!$B$2:$B$61,0)),""))</f>
        <v/>
      </c>
      <c r="K142" s="20" t="str">
        <f aca="false">IF(OR($G142="",$J142=""),"",ROUND($G142*$J142,2))</f>
        <v/>
      </c>
      <c r="L142" s="21" t="str">
        <f aca="false">IF(OR($K142="",$H142=""),"",ROUND($K142*$H142,1))</f>
        <v/>
      </c>
      <c r="M142" s="21" t="str">
        <f aca="false">IF(OR($L142="",$D142="",$D142=0),"",ROUND($L142/$D142,1))</f>
        <v/>
      </c>
      <c r="N142" s="17"/>
      <c r="O142" s="17"/>
    </row>
    <row r="143" customFormat="false" ht="15" hidden="false" customHeight="false" outlineLevel="0" collapsed="false">
      <c r="A143" s="22"/>
      <c r="B143" s="22"/>
      <c r="C143" s="17"/>
      <c r="D143" s="20" t="str">
        <f aca="false">IF($C143="","",IFERROR(INDEX(Weideflächen!$D$2:$D$61,MATCH($C143,Weideflächen!$B$2:$B$61,0)),""))</f>
        <v/>
      </c>
      <c r="E143" s="17"/>
      <c r="F143" s="12" t="str">
        <f aca="false">IF($E143="","",IFERROR(INDEX(Tiergruppen!$C$2:$C$61,MATCH($E143,Tiergruppen!$B$2:$B$61,0)),""))</f>
        <v/>
      </c>
      <c r="G143" s="17"/>
      <c r="H143" s="12" t="str">
        <f aca="false">IF(OR($A143="",$B143=""),"",$B143-$A143+1)</f>
        <v/>
      </c>
      <c r="I143" s="17"/>
      <c r="J143" s="20" t="str">
        <f aca="false">IF($E143="","",IFERROR(INDEX(Tiergruppen!$E$2:$E$61,MATCH($E143,Tiergruppen!$B$2:$B$61,0)),""))</f>
        <v/>
      </c>
      <c r="K143" s="20" t="str">
        <f aca="false">IF(OR($G143="",$J143=""),"",ROUND($G143*$J143,2))</f>
        <v/>
      </c>
      <c r="L143" s="21" t="str">
        <f aca="false">IF(OR($K143="",$H143=""),"",ROUND($K143*$H143,1))</f>
        <v/>
      </c>
      <c r="M143" s="21" t="str">
        <f aca="false">IF(OR($L143="",$D143="",$D143=0),"",ROUND($L143/$D143,1))</f>
        <v/>
      </c>
      <c r="N143" s="17"/>
      <c r="O143" s="17"/>
    </row>
    <row r="144" customFormat="false" ht="15" hidden="false" customHeight="false" outlineLevel="0" collapsed="false">
      <c r="A144" s="22"/>
      <c r="B144" s="22"/>
      <c r="C144" s="17"/>
      <c r="D144" s="20" t="str">
        <f aca="false">IF($C144="","",IFERROR(INDEX(Weideflächen!$D$2:$D$61,MATCH($C144,Weideflächen!$B$2:$B$61,0)),""))</f>
        <v/>
      </c>
      <c r="E144" s="17"/>
      <c r="F144" s="12" t="str">
        <f aca="false">IF($E144="","",IFERROR(INDEX(Tiergruppen!$C$2:$C$61,MATCH($E144,Tiergruppen!$B$2:$B$61,0)),""))</f>
        <v/>
      </c>
      <c r="G144" s="17"/>
      <c r="H144" s="12" t="str">
        <f aca="false">IF(OR($A144="",$B144=""),"",$B144-$A144+1)</f>
        <v/>
      </c>
      <c r="I144" s="17"/>
      <c r="J144" s="20" t="str">
        <f aca="false">IF($E144="","",IFERROR(INDEX(Tiergruppen!$E$2:$E$61,MATCH($E144,Tiergruppen!$B$2:$B$61,0)),""))</f>
        <v/>
      </c>
      <c r="K144" s="20" t="str">
        <f aca="false">IF(OR($G144="",$J144=""),"",ROUND($G144*$J144,2))</f>
        <v/>
      </c>
      <c r="L144" s="21" t="str">
        <f aca="false">IF(OR($K144="",$H144=""),"",ROUND($K144*$H144,1))</f>
        <v/>
      </c>
      <c r="M144" s="21" t="str">
        <f aca="false">IF(OR($L144="",$D144="",$D144=0),"",ROUND($L144/$D144,1))</f>
        <v/>
      </c>
      <c r="N144" s="17"/>
      <c r="O144" s="17"/>
    </row>
    <row r="145" customFormat="false" ht="15" hidden="false" customHeight="false" outlineLevel="0" collapsed="false">
      <c r="A145" s="22"/>
      <c r="B145" s="22"/>
      <c r="C145" s="17"/>
      <c r="D145" s="20" t="str">
        <f aca="false">IF($C145="","",IFERROR(INDEX(Weideflächen!$D$2:$D$61,MATCH($C145,Weideflächen!$B$2:$B$61,0)),""))</f>
        <v/>
      </c>
      <c r="E145" s="17"/>
      <c r="F145" s="12" t="str">
        <f aca="false">IF($E145="","",IFERROR(INDEX(Tiergruppen!$C$2:$C$61,MATCH($E145,Tiergruppen!$B$2:$B$61,0)),""))</f>
        <v/>
      </c>
      <c r="G145" s="17"/>
      <c r="H145" s="12" t="str">
        <f aca="false">IF(OR($A145="",$B145=""),"",$B145-$A145+1)</f>
        <v/>
      </c>
      <c r="I145" s="17"/>
      <c r="J145" s="20" t="str">
        <f aca="false">IF($E145="","",IFERROR(INDEX(Tiergruppen!$E$2:$E$61,MATCH($E145,Tiergruppen!$B$2:$B$61,0)),""))</f>
        <v/>
      </c>
      <c r="K145" s="20" t="str">
        <f aca="false">IF(OR($G145="",$J145=""),"",ROUND($G145*$J145,2))</f>
        <v/>
      </c>
      <c r="L145" s="21" t="str">
        <f aca="false">IF(OR($K145="",$H145=""),"",ROUND($K145*$H145,1))</f>
        <v/>
      </c>
      <c r="M145" s="21" t="str">
        <f aca="false">IF(OR($L145="",$D145="",$D145=0),"",ROUND($L145/$D145,1))</f>
        <v/>
      </c>
      <c r="N145" s="17"/>
      <c r="O145" s="17"/>
    </row>
    <row r="146" customFormat="false" ht="15" hidden="false" customHeight="false" outlineLevel="0" collapsed="false">
      <c r="A146" s="22"/>
      <c r="B146" s="22"/>
      <c r="C146" s="17"/>
      <c r="D146" s="20" t="str">
        <f aca="false">IF($C146="","",IFERROR(INDEX(Weideflächen!$D$2:$D$61,MATCH($C146,Weideflächen!$B$2:$B$61,0)),""))</f>
        <v/>
      </c>
      <c r="E146" s="17"/>
      <c r="F146" s="12" t="str">
        <f aca="false">IF($E146="","",IFERROR(INDEX(Tiergruppen!$C$2:$C$61,MATCH($E146,Tiergruppen!$B$2:$B$61,0)),""))</f>
        <v/>
      </c>
      <c r="G146" s="17"/>
      <c r="H146" s="12" t="str">
        <f aca="false">IF(OR($A146="",$B146=""),"",$B146-$A146+1)</f>
        <v/>
      </c>
      <c r="I146" s="17"/>
      <c r="J146" s="20" t="str">
        <f aca="false">IF($E146="","",IFERROR(INDEX(Tiergruppen!$E$2:$E$61,MATCH($E146,Tiergruppen!$B$2:$B$61,0)),""))</f>
        <v/>
      </c>
      <c r="K146" s="20" t="str">
        <f aca="false">IF(OR($G146="",$J146=""),"",ROUND($G146*$J146,2))</f>
        <v/>
      </c>
      <c r="L146" s="21" t="str">
        <f aca="false">IF(OR($K146="",$H146=""),"",ROUND($K146*$H146,1))</f>
        <v/>
      </c>
      <c r="M146" s="21" t="str">
        <f aca="false">IF(OR($L146="",$D146="",$D146=0),"",ROUND($L146/$D146,1))</f>
        <v/>
      </c>
      <c r="N146" s="17"/>
      <c r="O146" s="17"/>
    </row>
    <row r="147" customFormat="false" ht="15" hidden="false" customHeight="false" outlineLevel="0" collapsed="false">
      <c r="A147" s="22"/>
      <c r="B147" s="22"/>
      <c r="C147" s="17"/>
      <c r="D147" s="20" t="str">
        <f aca="false">IF($C147="","",IFERROR(INDEX(Weideflächen!$D$2:$D$61,MATCH($C147,Weideflächen!$B$2:$B$61,0)),""))</f>
        <v/>
      </c>
      <c r="E147" s="17"/>
      <c r="F147" s="12" t="str">
        <f aca="false">IF($E147="","",IFERROR(INDEX(Tiergruppen!$C$2:$C$61,MATCH($E147,Tiergruppen!$B$2:$B$61,0)),""))</f>
        <v/>
      </c>
      <c r="G147" s="17"/>
      <c r="H147" s="12" t="str">
        <f aca="false">IF(OR($A147="",$B147=""),"",$B147-$A147+1)</f>
        <v/>
      </c>
      <c r="I147" s="17"/>
      <c r="J147" s="20" t="str">
        <f aca="false">IF($E147="","",IFERROR(INDEX(Tiergruppen!$E$2:$E$61,MATCH($E147,Tiergruppen!$B$2:$B$61,0)),""))</f>
        <v/>
      </c>
      <c r="K147" s="20" t="str">
        <f aca="false">IF(OR($G147="",$J147=""),"",ROUND($G147*$J147,2))</f>
        <v/>
      </c>
      <c r="L147" s="21" t="str">
        <f aca="false">IF(OR($K147="",$H147=""),"",ROUND($K147*$H147,1))</f>
        <v/>
      </c>
      <c r="M147" s="21" t="str">
        <f aca="false">IF(OR($L147="",$D147="",$D147=0),"",ROUND($L147/$D147,1))</f>
        <v/>
      </c>
      <c r="N147" s="17"/>
      <c r="O147" s="17"/>
    </row>
    <row r="148" customFormat="false" ht="15" hidden="false" customHeight="false" outlineLevel="0" collapsed="false">
      <c r="A148" s="22"/>
      <c r="B148" s="22"/>
      <c r="C148" s="17"/>
      <c r="D148" s="20" t="str">
        <f aca="false">IF($C148="","",IFERROR(INDEX(Weideflächen!$D$2:$D$61,MATCH($C148,Weideflächen!$B$2:$B$61,0)),""))</f>
        <v/>
      </c>
      <c r="E148" s="17"/>
      <c r="F148" s="12" t="str">
        <f aca="false">IF($E148="","",IFERROR(INDEX(Tiergruppen!$C$2:$C$61,MATCH($E148,Tiergruppen!$B$2:$B$61,0)),""))</f>
        <v/>
      </c>
      <c r="G148" s="17"/>
      <c r="H148" s="12" t="str">
        <f aca="false">IF(OR($A148="",$B148=""),"",$B148-$A148+1)</f>
        <v/>
      </c>
      <c r="I148" s="17"/>
      <c r="J148" s="20" t="str">
        <f aca="false">IF($E148="","",IFERROR(INDEX(Tiergruppen!$E$2:$E$61,MATCH($E148,Tiergruppen!$B$2:$B$61,0)),""))</f>
        <v/>
      </c>
      <c r="K148" s="20" t="str">
        <f aca="false">IF(OR($G148="",$J148=""),"",ROUND($G148*$J148,2))</f>
        <v/>
      </c>
      <c r="L148" s="21" t="str">
        <f aca="false">IF(OR($K148="",$H148=""),"",ROUND($K148*$H148,1))</f>
        <v/>
      </c>
      <c r="M148" s="21" t="str">
        <f aca="false">IF(OR($L148="",$D148="",$D148=0),"",ROUND($L148/$D148,1))</f>
        <v/>
      </c>
      <c r="N148" s="17"/>
      <c r="O148" s="17"/>
    </row>
    <row r="149" customFormat="false" ht="15" hidden="false" customHeight="false" outlineLevel="0" collapsed="false">
      <c r="A149" s="22"/>
      <c r="B149" s="22"/>
      <c r="C149" s="17"/>
      <c r="D149" s="20" t="str">
        <f aca="false">IF($C149="","",IFERROR(INDEX(Weideflächen!$D$2:$D$61,MATCH($C149,Weideflächen!$B$2:$B$61,0)),""))</f>
        <v/>
      </c>
      <c r="E149" s="17"/>
      <c r="F149" s="12" t="str">
        <f aca="false">IF($E149="","",IFERROR(INDEX(Tiergruppen!$C$2:$C$61,MATCH($E149,Tiergruppen!$B$2:$B$61,0)),""))</f>
        <v/>
      </c>
      <c r="G149" s="17"/>
      <c r="H149" s="12" t="str">
        <f aca="false">IF(OR($A149="",$B149=""),"",$B149-$A149+1)</f>
        <v/>
      </c>
      <c r="I149" s="17"/>
      <c r="J149" s="20" t="str">
        <f aca="false">IF($E149="","",IFERROR(INDEX(Tiergruppen!$E$2:$E$61,MATCH($E149,Tiergruppen!$B$2:$B$61,0)),""))</f>
        <v/>
      </c>
      <c r="K149" s="20" t="str">
        <f aca="false">IF(OR($G149="",$J149=""),"",ROUND($G149*$J149,2))</f>
        <v/>
      </c>
      <c r="L149" s="21" t="str">
        <f aca="false">IF(OR($K149="",$H149=""),"",ROUND($K149*$H149,1))</f>
        <v/>
      </c>
      <c r="M149" s="21" t="str">
        <f aca="false">IF(OR($L149="",$D149="",$D149=0),"",ROUND($L149/$D149,1))</f>
        <v/>
      </c>
      <c r="N149" s="17"/>
      <c r="O149" s="17"/>
    </row>
    <row r="150" customFormat="false" ht="15" hidden="false" customHeight="false" outlineLevel="0" collapsed="false">
      <c r="A150" s="22"/>
      <c r="B150" s="22"/>
      <c r="C150" s="17"/>
      <c r="D150" s="20" t="str">
        <f aca="false">IF($C150="","",IFERROR(INDEX(Weideflächen!$D$2:$D$61,MATCH($C150,Weideflächen!$B$2:$B$61,0)),""))</f>
        <v/>
      </c>
      <c r="E150" s="17"/>
      <c r="F150" s="12" t="str">
        <f aca="false">IF($E150="","",IFERROR(INDEX(Tiergruppen!$C$2:$C$61,MATCH($E150,Tiergruppen!$B$2:$B$61,0)),""))</f>
        <v/>
      </c>
      <c r="G150" s="17"/>
      <c r="H150" s="12" t="str">
        <f aca="false">IF(OR($A150="",$B150=""),"",$B150-$A150+1)</f>
        <v/>
      </c>
      <c r="I150" s="17"/>
      <c r="J150" s="20" t="str">
        <f aca="false">IF($E150="","",IFERROR(INDEX(Tiergruppen!$E$2:$E$61,MATCH($E150,Tiergruppen!$B$2:$B$61,0)),""))</f>
        <v/>
      </c>
      <c r="K150" s="20" t="str">
        <f aca="false">IF(OR($G150="",$J150=""),"",ROUND($G150*$J150,2))</f>
        <v/>
      </c>
      <c r="L150" s="21" t="str">
        <f aca="false">IF(OR($K150="",$H150=""),"",ROUND($K150*$H150,1))</f>
        <v/>
      </c>
      <c r="M150" s="21" t="str">
        <f aca="false">IF(OR($L150="",$D150="",$D150=0),"",ROUND($L150/$D150,1))</f>
        <v/>
      </c>
      <c r="N150" s="17"/>
      <c r="O150" s="17"/>
    </row>
    <row r="151" customFormat="false" ht="15" hidden="false" customHeight="false" outlineLevel="0" collapsed="false">
      <c r="A151" s="22"/>
      <c r="B151" s="22"/>
      <c r="C151" s="17"/>
      <c r="D151" s="20" t="str">
        <f aca="false">IF($C151="","",IFERROR(INDEX(Weideflächen!$D$2:$D$61,MATCH($C151,Weideflächen!$B$2:$B$61,0)),""))</f>
        <v/>
      </c>
      <c r="E151" s="17"/>
      <c r="F151" s="12" t="str">
        <f aca="false">IF($E151="","",IFERROR(INDEX(Tiergruppen!$C$2:$C$61,MATCH($E151,Tiergruppen!$B$2:$B$61,0)),""))</f>
        <v/>
      </c>
      <c r="G151" s="17"/>
      <c r="H151" s="12" t="str">
        <f aca="false">IF(OR($A151="",$B151=""),"",$B151-$A151+1)</f>
        <v/>
      </c>
      <c r="I151" s="17"/>
      <c r="J151" s="20" t="str">
        <f aca="false">IF($E151="","",IFERROR(INDEX(Tiergruppen!$E$2:$E$61,MATCH($E151,Tiergruppen!$B$2:$B$61,0)),""))</f>
        <v/>
      </c>
      <c r="K151" s="20" t="str">
        <f aca="false">IF(OR($G151="",$J151=""),"",ROUND($G151*$J151,2))</f>
        <v/>
      </c>
      <c r="L151" s="21" t="str">
        <f aca="false">IF(OR($K151="",$H151=""),"",ROUND($K151*$H151,1))</f>
        <v/>
      </c>
      <c r="M151" s="21" t="str">
        <f aca="false">IF(OR($L151="",$D151="",$D151=0),"",ROUND($L151/$D151,1))</f>
        <v/>
      </c>
      <c r="N151" s="17"/>
      <c r="O151" s="17"/>
    </row>
    <row r="152" customFormat="false" ht="15" hidden="false" customHeight="false" outlineLevel="0" collapsed="false">
      <c r="A152" s="22"/>
      <c r="B152" s="22"/>
      <c r="C152" s="17"/>
      <c r="D152" s="20" t="str">
        <f aca="false">IF($C152="","",IFERROR(INDEX(Weideflächen!$D$2:$D$61,MATCH($C152,Weideflächen!$B$2:$B$61,0)),""))</f>
        <v/>
      </c>
      <c r="E152" s="17"/>
      <c r="F152" s="12" t="str">
        <f aca="false">IF($E152="","",IFERROR(INDEX(Tiergruppen!$C$2:$C$61,MATCH($E152,Tiergruppen!$B$2:$B$61,0)),""))</f>
        <v/>
      </c>
      <c r="G152" s="17"/>
      <c r="H152" s="12" t="str">
        <f aca="false">IF(OR($A152="",$B152=""),"",$B152-$A152+1)</f>
        <v/>
      </c>
      <c r="I152" s="17"/>
      <c r="J152" s="20" t="str">
        <f aca="false">IF($E152="","",IFERROR(INDEX(Tiergruppen!$E$2:$E$61,MATCH($E152,Tiergruppen!$B$2:$B$61,0)),""))</f>
        <v/>
      </c>
      <c r="K152" s="20" t="str">
        <f aca="false">IF(OR($G152="",$J152=""),"",ROUND($G152*$J152,2))</f>
        <v/>
      </c>
      <c r="L152" s="21" t="str">
        <f aca="false">IF(OR($K152="",$H152=""),"",ROUND($K152*$H152,1))</f>
        <v/>
      </c>
      <c r="M152" s="21" t="str">
        <f aca="false">IF(OR($L152="",$D152="",$D152=0),"",ROUND($L152/$D152,1))</f>
        <v/>
      </c>
      <c r="N152" s="17"/>
      <c r="O152" s="17"/>
    </row>
    <row r="153" customFormat="false" ht="15" hidden="false" customHeight="false" outlineLevel="0" collapsed="false">
      <c r="A153" s="22"/>
      <c r="B153" s="22"/>
      <c r="C153" s="17"/>
      <c r="D153" s="20" t="str">
        <f aca="false">IF($C153="","",IFERROR(INDEX(Weideflächen!$D$2:$D$61,MATCH($C153,Weideflächen!$B$2:$B$61,0)),""))</f>
        <v/>
      </c>
      <c r="E153" s="17"/>
      <c r="F153" s="12" t="str">
        <f aca="false">IF($E153="","",IFERROR(INDEX(Tiergruppen!$C$2:$C$61,MATCH($E153,Tiergruppen!$B$2:$B$61,0)),""))</f>
        <v/>
      </c>
      <c r="G153" s="17"/>
      <c r="H153" s="12" t="str">
        <f aca="false">IF(OR($A153="",$B153=""),"",$B153-$A153+1)</f>
        <v/>
      </c>
      <c r="I153" s="17"/>
      <c r="J153" s="20" t="str">
        <f aca="false">IF($E153="","",IFERROR(INDEX(Tiergruppen!$E$2:$E$61,MATCH($E153,Tiergruppen!$B$2:$B$61,0)),""))</f>
        <v/>
      </c>
      <c r="K153" s="20" t="str">
        <f aca="false">IF(OR($G153="",$J153=""),"",ROUND($G153*$J153,2))</f>
        <v/>
      </c>
      <c r="L153" s="21" t="str">
        <f aca="false">IF(OR($K153="",$H153=""),"",ROUND($K153*$H153,1))</f>
        <v/>
      </c>
      <c r="M153" s="21" t="str">
        <f aca="false">IF(OR($L153="",$D153="",$D153=0),"",ROUND($L153/$D153,1))</f>
        <v/>
      </c>
      <c r="N153" s="17"/>
      <c r="O153" s="17"/>
    </row>
    <row r="154" customFormat="false" ht="15" hidden="false" customHeight="false" outlineLevel="0" collapsed="false">
      <c r="A154" s="22"/>
      <c r="B154" s="22"/>
      <c r="C154" s="17"/>
      <c r="D154" s="20" t="str">
        <f aca="false">IF($C154="","",IFERROR(INDEX(Weideflächen!$D$2:$D$61,MATCH($C154,Weideflächen!$B$2:$B$61,0)),""))</f>
        <v/>
      </c>
      <c r="E154" s="17"/>
      <c r="F154" s="12" t="str">
        <f aca="false">IF($E154="","",IFERROR(INDEX(Tiergruppen!$C$2:$C$61,MATCH($E154,Tiergruppen!$B$2:$B$61,0)),""))</f>
        <v/>
      </c>
      <c r="G154" s="17"/>
      <c r="H154" s="12" t="str">
        <f aca="false">IF(OR($A154="",$B154=""),"",$B154-$A154+1)</f>
        <v/>
      </c>
      <c r="I154" s="17"/>
      <c r="J154" s="20" t="str">
        <f aca="false">IF($E154="","",IFERROR(INDEX(Tiergruppen!$E$2:$E$61,MATCH($E154,Tiergruppen!$B$2:$B$61,0)),""))</f>
        <v/>
      </c>
      <c r="K154" s="20" t="str">
        <f aca="false">IF(OR($G154="",$J154=""),"",ROUND($G154*$J154,2))</f>
        <v/>
      </c>
      <c r="L154" s="21" t="str">
        <f aca="false">IF(OR($K154="",$H154=""),"",ROUND($K154*$H154,1))</f>
        <v/>
      </c>
      <c r="M154" s="21" t="str">
        <f aca="false">IF(OR($L154="",$D154="",$D154=0),"",ROUND($L154/$D154,1))</f>
        <v/>
      </c>
      <c r="N154" s="17"/>
      <c r="O154" s="17"/>
    </row>
    <row r="155" customFormat="false" ht="15" hidden="false" customHeight="false" outlineLevel="0" collapsed="false">
      <c r="A155" s="22"/>
      <c r="B155" s="22"/>
      <c r="C155" s="17"/>
      <c r="D155" s="20" t="str">
        <f aca="false">IF($C155="","",IFERROR(INDEX(Weideflächen!$D$2:$D$61,MATCH($C155,Weideflächen!$B$2:$B$61,0)),""))</f>
        <v/>
      </c>
      <c r="E155" s="17"/>
      <c r="F155" s="12" t="str">
        <f aca="false">IF($E155="","",IFERROR(INDEX(Tiergruppen!$C$2:$C$61,MATCH($E155,Tiergruppen!$B$2:$B$61,0)),""))</f>
        <v/>
      </c>
      <c r="G155" s="17"/>
      <c r="H155" s="12" t="str">
        <f aca="false">IF(OR($A155="",$B155=""),"",$B155-$A155+1)</f>
        <v/>
      </c>
      <c r="I155" s="17"/>
      <c r="J155" s="20" t="str">
        <f aca="false">IF($E155="","",IFERROR(INDEX(Tiergruppen!$E$2:$E$61,MATCH($E155,Tiergruppen!$B$2:$B$61,0)),""))</f>
        <v/>
      </c>
      <c r="K155" s="20" t="str">
        <f aca="false">IF(OR($G155="",$J155=""),"",ROUND($G155*$J155,2))</f>
        <v/>
      </c>
      <c r="L155" s="21" t="str">
        <f aca="false">IF(OR($K155="",$H155=""),"",ROUND($K155*$H155,1))</f>
        <v/>
      </c>
      <c r="M155" s="21" t="str">
        <f aca="false">IF(OR($L155="",$D155="",$D155=0),"",ROUND($L155/$D155,1))</f>
        <v/>
      </c>
      <c r="N155" s="17"/>
      <c r="O155" s="17"/>
    </row>
    <row r="156" customFormat="false" ht="15" hidden="false" customHeight="false" outlineLevel="0" collapsed="false">
      <c r="A156" s="22"/>
      <c r="B156" s="22"/>
      <c r="C156" s="17"/>
      <c r="D156" s="20" t="str">
        <f aca="false">IF($C156="","",IFERROR(INDEX(Weideflächen!$D$2:$D$61,MATCH($C156,Weideflächen!$B$2:$B$61,0)),""))</f>
        <v/>
      </c>
      <c r="E156" s="17"/>
      <c r="F156" s="12" t="str">
        <f aca="false">IF($E156="","",IFERROR(INDEX(Tiergruppen!$C$2:$C$61,MATCH($E156,Tiergruppen!$B$2:$B$61,0)),""))</f>
        <v/>
      </c>
      <c r="G156" s="17"/>
      <c r="H156" s="12" t="str">
        <f aca="false">IF(OR($A156="",$B156=""),"",$B156-$A156+1)</f>
        <v/>
      </c>
      <c r="I156" s="17"/>
      <c r="J156" s="20" t="str">
        <f aca="false">IF($E156="","",IFERROR(INDEX(Tiergruppen!$E$2:$E$61,MATCH($E156,Tiergruppen!$B$2:$B$61,0)),""))</f>
        <v/>
      </c>
      <c r="K156" s="20" t="str">
        <f aca="false">IF(OR($G156="",$J156=""),"",ROUND($G156*$J156,2))</f>
        <v/>
      </c>
      <c r="L156" s="21" t="str">
        <f aca="false">IF(OR($K156="",$H156=""),"",ROUND($K156*$H156,1))</f>
        <v/>
      </c>
      <c r="M156" s="21" t="str">
        <f aca="false">IF(OR($L156="",$D156="",$D156=0),"",ROUND($L156/$D156,1))</f>
        <v/>
      </c>
      <c r="N156" s="17"/>
      <c r="O156" s="17"/>
    </row>
    <row r="157" customFormat="false" ht="15" hidden="false" customHeight="false" outlineLevel="0" collapsed="false">
      <c r="A157" s="22"/>
      <c r="B157" s="22"/>
      <c r="C157" s="17"/>
      <c r="D157" s="20" t="str">
        <f aca="false">IF($C157="","",IFERROR(INDEX(Weideflächen!$D$2:$D$61,MATCH($C157,Weideflächen!$B$2:$B$61,0)),""))</f>
        <v/>
      </c>
      <c r="E157" s="17"/>
      <c r="F157" s="12" t="str">
        <f aca="false">IF($E157="","",IFERROR(INDEX(Tiergruppen!$C$2:$C$61,MATCH($E157,Tiergruppen!$B$2:$B$61,0)),""))</f>
        <v/>
      </c>
      <c r="G157" s="17"/>
      <c r="H157" s="12" t="str">
        <f aca="false">IF(OR($A157="",$B157=""),"",$B157-$A157+1)</f>
        <v/>
      </c>
      <c r="I157" s="17"/>
      <c r="J157" s="20" t="str">
        <f aca="false">IF($E157="","",IFERROR(INDEX(Tiergruppen!$E$2:$E$61,MATCH($E157,Tiergruppen!$B$2:$B$61,0)),""))</f>
        <v/>
      </c>
      <c r="K157" s="20" t="str">
        <f aca="false">IF(OR($G157="",$J157=""),"",ROUND($G157*$J157,2))</f>
        <v/>
      </c>
      <c r="L157" s="21" t="str">
        <f aca="false">IF(OR($K157="",$H157=""),"",ROUND($K157*$H157,1))</f>
        <v/>
      </c>
      <c r="M157" s="21" t="str">
        <f aca="false">IF(OR($L157="",$D157="",$D157=0),"",ROUND($L157/$D157,1))</f>
        <v/>
      </c>
      <c r="N157" s="17"/>
      <c r="O157" s="17"/>
    </row>
    <row r="158" customFormat="false" ht="15" hidden="false" customHeight="false" outlineLevel="0" collapsed="false">
      <c r="A158" s="22"/>
      <c r="B158" s="22"/>
      <c r="C158" s="17"/>
      <c r="D158" s="20" t="str">
        <f aca="false">IF($C158="","",IFERROR(INDEX(Weideflächen!$D$2:$D$61,MATCH($C158,Weideflächen!$B$2:$B$61,0)),""))</f>
        <v/>
      </c>
      <c r="E158" s="17"/>
      <c r="F158" s="12" t="str">
        <f aca="false">IF($E158="","",IFERROR(INDEX(Tiergruppen!$C$2:$C$61,MATCH($E158,Tiergruppen!$B$2:$B$61,0)),""))</f>
        <v/>
      </c>
      <c r="G158" s="17"/>
      <c r="H158" s="12" t="str">
        <f aca="false">IF(OR($A158="",$B158=""),"",$B158-$A158+1)</f>
        <v/>
      </c>
      <c r="I158" s="17"/>
      <c r="J158" s="20" t="str">
        <f aca="false">IF($E158="","",IFERROR(INDEX(Tiergruppen!$E$2:$E$61,MATCH($E158,Tiergruppen!$B$2:$B$61,0)),""))</f>
        <v/>
      </c>
      <c r="K158" s="20" t="str">
        <f aca="false">IF(OR($G158="",$J158=""),"",ROUND($G158*$J158,2))</f>
        <v/>
      </c>
      <c r="L158" s="21" t="str">
        <f aca="false">IF(OR($K158="",$H158=""),"",ROUND($K158*$H158,1))</f>
        <v/>
      </c>
      <c r="M158" s="21" t="str">
        <f aca="false">IF(OR($L158="",$D158="",$D158=0),"",ROUND($L158/$D158,1))</f>
        <v/>
      </c>
      <c r="N158" s="17"/>
      <c r="O158" s="17"/>
    </row>
    <row r="159" customFormat="false" ht="15" hidden="false" customHeight="false" outlineLevel="0" collapsed="false">
      <c r="A159" s="22"/>
      <c r="B159" s="22"/>
      <c r="C159" s="17"/>
      <c r="D159" s="20" t="str">
        <f aca="false">IF($C159="","",IFERROR(INDEX(Weideflächen!$D$2:$D$61,MATCH($C159,Weideflächen!$B$2:$B$61,0)),""))</f>
        <v/>
      </c>
      <c r="E159" s="17"/>
      <c r="F159" s="12" t="str">
        <f aca="false">IF($E159="","",IFERROR(INDEX(Tiergruppen!$C$2:$C$61,MATCH($E159,Tiergruppen!$B$2:$B$61,0)),""))</f>
        <v/>
      </c>
      <c r="G159" s="17"/>
      <c r="H159" s="12" t="str">
        <f aca="false">IF(OR($A159="",$B159=""),"",$B159-$A159+1)</f>
        <v/>
      </c>
      <c r="I159" s="17"/>
      <c r="J159" s="20" t="str">
        <f aca="false">IF($E159="","",IFERROR(INDEX(Tiergruppen!$E$2:$E$61,MATCH($E159,Tiergruppen!$B$2:$B$61,0)),""))</f>
        <v/>
      </c>
      <c r="K159" s="20" t="str">
        <f aca="false">IF(OR($G159="",$J159=""),"",ROUND($G159*$J159,2))</f>
        <v/>
      </c>
      <c r="L159" s="21" t="str">
        <f aca="false">IF(OR($K159="",$H159=""),"",ROUND($K159*$H159,1))</f>
        <v/>
      </c>
      <c r="M159" s="21" t="str">
        <f aca="false">IF(OR($L159="",$D159="",$D159=0),"",ROUND($L159/$D159,1))</f>
        <v/>
      </c>
      <c r="N159" s="17"/>
      <c r="O159" s="17"/>
    </row>
    <row r="160" customFormat="false" ht="15" hidden="false" customHeight="false" outlineLevel="0" collapsed="false">
      <c r="A160" s="22"/>
      <c r="B160" s="22"/>
      <c r="C160" s="17"/>
      <c r="D160" s="20" t="str">
        <f aca="false">IF($C160="","",IFERROR(INDEX(Weideflächen!$D$2:$D$61,MATCH($C160,Weideflächen!$B$2:$B$61,0)),""))</f>
        <v/>
      </c>
      <c r="E160" s="17"/>
      <c r="F160" s="12" t="str">
        <f aca="false">IF($E160="","",IFERROR(INDEX(Tiergruppen!$C$2:$C$61,MATCH($E160,Tiergruppen!$B$2:$B$61,0)),""))</f>
        <v/>
      </c>
      <c r="G160" s="17"/>
      <c r="H160" s="12" t="str">
        <f aca="false">IF(OR($A160="",$B160=""),"",$B160-$A160+1)</f>
        <v/>
      </c>
      <c r="I160" s="17"/>
      <c r="J160" s="20" t="str">
        <f aca="false">IF($E160="","",IFERROR(INDEX(Tiergruppen!$E$2:$E$61,MATCH($E160,Tiergruppen!$B$2:$B$61,0)),""))</f>
        <v/>
      </c>
      <c r="K160" s="20" t="str">
        <f aca="false">IF(OR($G160="",$J160=""),"",ROUND($G160*$J160,2))</f>
        <v/>
      </c>
      <c r="L160" s="21" t="str">
        <f aca="false">IF(OR($K160="",$H160=""),"",ROUND($K160*$H160,1))</f>
        <v/>
      </c>
      <c r="M160" s="21" t="str">
        <f aca="false">IF(OR($L160="",$D160="",$D160=0),"",ROUND($L160/$D160,1))</f>
        <v/>
      </c>
      <c r="N160" s="17"/>
      <c r="O160" s="17"/>
    </row>
    <row r="161" customFormat="false" ht="15" hidden="false" customHeight="false" outlineLevel="0" collapsed="false">
      <c r="A161" s="22"/>
      <c r="B161" s="22"/>
      <c r="C161" s="17"/>
      <c r="D161" s="20" t="str">
        <f aca="false">IF($C161="","",IFERROR(INDEX(Weideflächen!$D$2:$D$61,MATCH($C161,Weideflächen!$B$2:$B$61,0)),""))</f>
        <v/>
      </c>
      <c r="E161" s="17"/>
      <c r="F161" s="12" t="str">
        <f aca="false">IF($E161="","",IFERROR(INDEX(Tiergruppen!$C$2:$C$61,MATCH($E161,Tiergruppen!$B$2:$B$61,0)),""))</f>
        <v/>
      </c>
      <c r="G161" s="17"/>
      <c r="H161" s="12" t="str">
        <f aca="false">IF(OR($A161="",$B161=""),"",$B161-$A161+1)</f>
        <v/>
      </c>
      <c r="I161" s="17"/>
      <c r="J161" s="20" t="str">
        <f aca="false">IF($E161="","",IFERROR(INDEX(Tiergruppen!$E$2:$E$61,MATCH($E161,Tiergruppen!$B$2:$B$61,0)),""))</f>
        <v/>
      </c>
      <c r="K161" s="20" t="str">
        <f aca="false">IF(OR($G161="",$J161=""),"",ROUND($G161*$J161,2))</f>
        <v/>
      </c>
      <c r="L161" s="21" t="str">
        <f aca="false">IF(OR($K161="",$H161=""),"",ROUND($K161*$H161,1))</f>
        <v/>
      </c>
      <c r="M161" s="21" t="str">
        <f aca="false">IF(OR($L161="",$D161="",$D161=0),"",ROUND($L161/$D161,1))</f>
        <v/>
      </c>
      <c r="N161" s="17"/>
      <c r="O161" s="17"/>
    </row>
    <row r="162" customFormat="false" ht="15" hidden="false" customHeight="false" outlineLevel="0" collapsed="false">
      <c r="A162" s="22"/>
      <c r="B162" s="22"/>
      <c r="C162" s="17"/>
      <c r="D162" s="20" t="str">
        <f aca="false">IF($C162="","",IFERROR(INDEX(Weideflächen!$D$2:$D$61,MATCH($C162,Weideflächen!$B$2:$B$61,0)),""))</f>
        <v/>
      </c>
      <c r="E162" s="17"/>
      <c r="F162" s="12" t="str">
        <f aca="false">IF($E162="","",IFERROR(INDEX(Tiergruppen!$C$2:$C$61,MATCH($E162,Tiergruppen!$B$2:$B$61,0)),""))</f>
        <v/>
      </c>
      <c r="G162" s="17"/>
      <c r="H162" s="12" t="str">
        <f aca="false">IF(OR($A162="",$B162=""),"",$B162-$A162+1)</f>
        <v/>
      </c>
      <c r="I162" s="17"/>
      <c r="J162" s="20" t="str">
        <f aca="false">IF($E162="","",IFERROR(INDEX(Tiergruppen!$E$2:$E$61,MATCH($E162,Tiergruppen!$B$2:$B$61,0)),""))</f>
        <v/>
      </c>
      <c r="K162" s="20" t="str">
        <f aca="false">IF(OR($G162="",$J162=""),"",ROUND($G162*$J162,2))</f>
        <v/>
      </c>
      <c r="L162" s="21" t="str">
        <f aca="false">IF(OR($K162="",$H162=""),"",ROUND($K162*$H162,1))</f>
        <v/>
      </c>
      <c r="M162" s="21" t="str">
        <f aca="false">IF(OR($L162="",$D162="",$D162=0),"",ROUND($L162/$D162,1))</f>
        <v/>
      </c>
      <c r="N162" s="17"/>
      <c r="O162" s="17"/>
    </row>
    <row r="163" customFormat="false" ht="15" hidden="false" customHeight="false" outlineLevel="0" collapsed="false">
      <c r="A163" s="22"/>
      <c r="B163" s="22"/>
      <c r="C163" s="17"/>
      <c r="D163" s="20" t="str">
        <f aca="false">IF($C163="","",IFERROR(INDEX(Weideflächen!$D$2:$D$61,MATCH($C163,Weideflächen!$B$2:$B$61,0)),""))</f>
        <v/>
      </c>
      <c r="E163" s="17"/>
      <c r="F163" s="12" t="str">
        <f aca="false">IF($E163="","",IFERROR(INDEX(Tiergruppen!$C$2:$C$61,MATCH($E163,Tiergruppen!$B$2:$B$61,0)),""))</f>
        <v/>
      </c>
      <c r="G163" s="17"/>
      <c r="H163" s="12" t="str">
        <f aca="false">IF(OR($A163="",$B163=""),"",$B163-$A163+1)</f>
        <v/>
      </c>
      <c r="I163" s="17"/>
      <c r="J163" s="20" t="str">
        <f aca="false">IF($E163="","",IFERROR(INDEX(Tiergruppen!$E$2:$E$61,MATCH($E163,Tiergruppen!$B$2:$B$61,0)),""))</f>
        <v/>
      </c>
      <c r="K163" s="20" t="str">
        <f aca="false">IF(OR($G163="",$J163=""),"",ROUND($G163*$J163,2))</f>
        <v/>
      </c>
      <c r="L163" s="21" t="str">
        <f aca="false">IF(OR($K163="",$H163=""),"",ROUND($K163*$H163,1))</f>
        <v/>
      </c>
      <c r="M163" s="21" t="str">
        <f aca="false">IF(OR($L163="",$D163="",$D163=0),"",ROUND($L163/$D163,1))</f>
        <v/>
      </c>
      <c r="N163" s="17"/>
      <c r="O163" s="17"/>
    </row>
    <row r="164" customFormat="false" ht="15" hidden="false" customHeight="false" outlineLevel="0" collapsed="false">
      <c r="A164" s="22"/>
      <c r="B164" s="22"/>
      <c r="C164" s="17"/>
      <c r="D164" s="20" t="str">
        <f aca="false">IF($C164="","",IFERROR(INDEX(Weideflächen!$D$2:$D$61,MATCH($C164,Weideflächen!$B$2:$B$61,0)),""))</f>
        <v/>
      </c>
      <c r="E164" s="17"/>
      <c r="F164" s="12" t="str">
        <f aca="false">IF($E164="","",IFERROR(INDEX(Tiergruppen!$C$2:$C$61,MATCH($E164,Tiergruppen!$B$2:$B$61,0)),""))</f>
        <v/>
      </c>
      <c r="G164" s="17"/>
      <c r="H164" s="12" t="str">
        <f aca="false">IF(OR($A164="",$B164=""),"",$B164-$A164+1)</f>
        <v/>
      </c>
      <c r="I164" s="17"/>
      <c r="J164" s="20" t="str">
        <f aca="false">IF($E164="","",IFERROR(INDEX(Tiergruppen!$E$2:$E$61,MATCH($E164,Tiergruppen!$B$2:$B$61,0)),""))</f>
        <v/>
      </c>
      <c r="K164" s="20" t="str">
        <f aca="false">IF(OR($G164="",$J164=""),"",ROUND($G164*$J164,2))</f>
        <v/>
      </c>
      <c r="L164" s="21" t="str">
        <f aca="false">IF(OR($K164="",$H164=""),"",ROUND($K164*$H164,1))</f>
        <v/>
      </c>
      <c r="M164" s="21" t="str">
        <f aca="false">IF(OR($L164="",$D164="",$D164=0),"",ROUND($L164/$D164,1))</f>
        <v/>
      </c>
      <c r="N164" s="17"/>
      <c r="O164" s="17"/>
    </row>
    <row r="165" customFormat="false" ht="15" hidden="false" customHeight="false" outlineLevel="0" collapsed="false">
      <c r="A165" s="22"/>
      <c r="B165" s="22"/>
      <c r="C165" s="17"/>
      <c r="D165" s="20" t="str">
        <f aca="false">IF($C165="","",IFERROR(INDEX(Weideflächen!$D$2:$D$61,MATCH($C165,Weideflächen!$B$2:$B$61,0)),""))</f>
        <v/>
      </c>
      <c r="E165" s="17"/>
      <c r="F165" s="12" t="str">
        <f aca="false">IF($E165="","",IFERROR(INDEX(Tiergruppen!$C$2:$C$61,MATCH($E165,Tiergruppen!$B$2:$B$61,0)),""))</f>
        <v/>
      </c>
      <c r="G165" s="17"/>
      <c r="H165" s="12" t="str">
        <f aca="false">IF(OR($A165="",$B165=""),"",$B165-$A165+1)</f>
        <v/>
      </c>
      <c r="I165" s="17"/>
      <c r="J165" s="20" t="str">
        <f aca="false">IF($E165="","",IFERROR(INDEX(Tiergruppen!$E$2:$E$61,MATCH($E165,Tiergruppen!$B$2:$B$61,0)),""))</f>
        <v/>
      </c>
      <c r="K165" s="20" t="str">
        <f aca="false">IF(OR($G165="",$J165=""),"",ROUND($G165*$J165,2))</f>
        <v/>
      </c>
      <c r="L165" s="21" t="str">
        <f aca="false">IF(OR($K165="",$H165=""),"",ROUND($K165*$H165,1))</f>
        <v/>
      </c>
      <c r="M165" s="21" t="str">
        <f aca="false">IF(OR($L165="",$D165="",$D165=0),"",ROUND($L165/$D165,1))</f>
        <v/>
      </c>
      <c r="N165" s="17"/>
      <c r="O165" s="17"/>
    </row>
    <row r="166" customFormat="false" ht="15" hidden="false" customHeight="false" outlineLevel="0" collapsed="false">
      <c r="A166" s="22"/>
      <c r="B166" s="22"/>
      <c r="C166" s="17"/>
      <c r="D166" s="20" t="str">
        <f aca="false">IF($C166="","",IFERROR(INDEX(Weideflächen!$D$2:$D$61,MATCH($C166,Weideflächen!$B$2:$B$61,0)),""))</f>
        <v/>
      </c>
      <c r="E166" s="17"/>
      <c r="F166" s="12" t="str">
        <f aca="false">IF($E166="","",IFERROR(INDEX(Tiergruppen!$C$2:$C$61,MATCH($E166,Tiergruppen!$B$2:$B$61,0)),""))</f>
        <v/>
      </c>
      <c r="G166" s="17"/>
      <c r="H166" s="12" t="str">
        <f aca="false">IF(OR($A166="",$B166=""),"",$B166-$A166+1)</f>
        <v/>
      </c>
      <c r="I166" s="17"/>
      <c r="J166" s="20" t="str">
        <f aca="false">IF($E166="","",IFERROR(INDEX(Tiergruppen!$E$2:$E$61,MATCH($E166,Tiergruppen!$B$2:$B$61,0)),""))</f>
        <v/>
      </c>
      <c r="K166" s="20" t="str">
        <f aca="false">IF(OR($G166="",$J166=""),"",ROUND($G166*$J166,2))</f>
        <v/>
      </c>
      <c r="L166" s="21" t="str">
        <f aca="false">IF(OR($K166="",$H166=""),"",ROUND($K166*$H166,1))</f>
        <v/>
      </c>
      <c r="M166" s="21" t="str">
        <f aca="false">IF(OR($L166="",$D166="",$D166=0),"",ROUND($L166/$D166,1))</f>
        <v/>
      </c>
      <c r="N166" s="17"/>
      <c r="O166" s="17"/>
    </row>
    <row r="167" customFormat="false" ht="15" hidden="false" customHeight="false" outlineLevel="0" collapsed="false">
      <c r="A167" s="22"/>
      <c r="B167" s="22"/>
      <c r="C167" s="17"/>
      <c r="D167" s="20" t="str">
        <f aca="false">IF($C167="","",IFERROR(INDEX(Weideflächen!$D$2:$D$61,MATCH($C167,Weideflächen!$B$2:$B$61,0)),""))</f>
        <v/>
      </c>
      <c r="E167" s="17"/>
      <c r="F167" s="12" t="str">
        <f aca="false">IF($E167="","",IFERROR(INDEX(Tiergruppen!$C$2:$C$61,MATCH($E167,Tiergruppen!$B$2:$B$61,0)),""))</f>
        <v/>
      </c>
      <c r="G167" s="17"/>
      <c r="H167" s="12" t="str">
        <f aca="false">IF(OR($A167="",$B167=""),"",$B167-$A167+1)</f>
        <v/>
      </c>
      <c r="I167" s="17"/>
      <c r="J167" s="20" t="str">
        <f aca="false">IF($E167="","",IFERROR(INDEX(Tiergruppen!$E$2:$E$61,MATCH($E167,Tiergruppen!$B$2:$B$61,0)),""))</f>
        <v/>
      </c>
      <c r="K167" s="20" t="str">
        <f aca="false">IF(OR($G167="",$J167=""),"",ROUND($G167*$J167,2))</f>
        <v/>
      </c>
      <c r="L167" s="21" t="str">
        <f aca="false">IF(OR($K167="",$H167=""),"",ROUND($K167*$H167,1))</f>
        <v/>
      </c>
      <c r="M167" s="21" t="str">
        <f aca="false">IF(OR($L167="",$D167="",$D167=0),"",ROUND($L167/$D167,1))</f>
        <v/>
      </c>
      <c r="N167" s="17"/>
      <c r="O167" s="17"/>
    </row>
    <row r="168" customFormat="false" ht="15" hidden="false" customHeight="false" outlineLevel="0" collapsed="false">
      <c r="A168" s="22"/>
      <c r="B168" s="22"/>
      <c r="C168" s="17"/>
      <c r="D168" s="20" t="str">
        <f aca="false">IF($C168="","",IFERROR(INDEX(Weideflächen!$D$2:$D$61,MATCH($C168,Weideflächen!$B$2:$B$61,0)),""))</f>
        <v/>
      </c>
      <c r="E168" s="17"/>
      <c r="F168" s="12" t="str">
        <f aca="false">IF($E168="","",IFERROR(INDEX(Tiergruppen!$C$2:$C$61,MATCH($E168,Tiergruppen!$B$2:$B$61,0)),""))</f>
        <v/>
      </c>
      <c r="G168" s="17"/>
      <c r="H168" s="12" t="str">
        <f aca="false">IF(OR($A168="",$B168=""),"",$B168-$A168+1)</f>
        <v/>
      </c>
      <c r="I168" s="17"/>
      <c r="J168" s="20" t="str">
        <f aca="false">IF($E168="","",IFERROR(INDEX(Tiergruppen!$E$2:$E$61,MATCH($E168,Tiergruppen!$B$2:$B$61,0)),""))</f>
        <v/>
      </c>
      <c r="K168" s="20" t="str">
        <f aca="false">IF(OR($G168="",$J168=""),"",ROUND($G168*$J168,2))</f>
        <v/>
      </c>
      <c r="L168" s="21" t="str">
        <f aca="false">IF(OR($K168="",$H168=""),"",ROUND($K168*$H168,1))</f>
        <v/>
      </c>
      <c r="M168" s="21" t="str">
        <f aca="false">IF(OR($L168="",$D168="",$D168=0),"",ROUND($L168/$D168,1))</f>
        <v/>
      </c>
      <c r="N168" s="17"/>
      <c r="O168" s="17"/>
    </row>
    <row r="169" customFormat="false" ht="15" hidden="false" customHeight="false" outlineLevel="0" collapsed="false">
      <c r="A169" s="22"/>
      <c r="B169" s="22"/>
      <c r="C169" s="17"/>
      <c r="D169" s="20" t="str">
        <f aca="false">IF($C169="","",IFERROR(INDEX(Weideflächen!$D$2:$D$61,MATCH($C169,Weideflächen!$B$2:$B$61,0)),""))</f>
        <v/>
      </c>
      <c r="E169" s="17"/>
      <c r="F169" s="12" t="str">
        <f aca="false">IF($E169="","",IFERROR(INDEX(Tiergruppen!$C$2:$C$61,MATCH($E169,Tiergruppen!$B$2:$B$61,0)),""))</f>
        <v/>
      </c>
      <c r="G169" s="17"/>
      <c r="H169" s="12" t="str">
        <f aca="false">IF(OR($A169="",$B169=""),"",$B169-$A169+1)</f>
        <v/>
      </c>
      <c r="I169" s="17"/>
      <c r="J169" s="20" t="str">
        <f aca="false">IF($E169="","",IFERROR(INDEX(Tiergruppen!$E$2:$E$61,MATCH($E169,Tiergruppen!$B$2:$B$61,0)),""))</f>
        <v/>
      </c>
      <c r="K169" s="20" t="str">
        <f aca="false">IF(OR($G169="",$J169=""),"",ROUND($G169*$J169,2))</f>
        <v/>
      </c>
      <c r="L169" s="21" t="str">
        <f aca="false">IF(OR($K169="",$H169=""),"",ROUND($K169*$H169,1))</f>
        <v/>
      </c>
      <c r="M169" s="21" t="str">
        <f aca="false">IF(OR($L169="",$D169="",$D169=0),"",ROUND($L169/$D169,1))</f>
        <v/>
      </c>
      <c r="N169" s="17"/>
      <c r="O169" s="17"/>
    </row>
    <row r="170" customFormat="false" ht="15" hidden="false" customHeight="false" outlineLevel="0" collapsed="false">
      <c r="A170" s="22"/>
      <c r="B170" s="22"/>
      <c r="C170" s="17"/>
      <c r="D170" s="20" t="str">
        <f aca="false">IF($C170="","",IFERROR(INDEX(Weideflächen!$D$2:$D$61,MATCH($C170,Weideflächen!$B$2:$B$61,0)),""))</f>
        <v/>
      </c>
      <c r="E170" s="17"/>
      <c r="F170" s="12" t="str">
        <f aca="false">IF($E170="","",IFERROR(INDEX(Tiergruppen!$C$2:$C$61,MATCH($E170,Tiergruppen!$B$2:$B$61,0)),""))</f>
        <v/>
      </c>
      <c r="G170" s="17"/>
      <c r="H170" s="12" t="str">
        <f aca="false">IF(OR($A170="",$B170=""),"",$B170-$A170+1)</f>
        <v/>
      </c>
      <c r="I170" s="17"/>
      <c r="J170" s="20" t="str">
        <f aca="false">IF($E170="","",IFERROR(INDEX(Tiergruppen!$E$2:$E$61,MATCH($E170,Tiergruppen!$B$2:$B$61,0)),""))</f>
        <v/>
      </c>
      <c r="K170" s="20" t="str">
        <f aca="false">IF(OR($G170="",$J170=""),"",ROUND($G170*$J170,2))</f>
        <v/>
      </c>
      <c r="L170" s="21" t="str">
        <f aca="false">IF(OR($K170="",$H170=""),"",ROUND($K170*$H170,1))</f>
        <v/>
      </c>
      <c r="M170" s="21" t="str">
        <f aca="false">IF(OR($L170="",$D170="",$D170=0),"",ROUND($L170/$D170,1))</f>
        <v/>
      </c>
      <c r="N170" s="17"/>
      <c r="O170" s="17"/>
    </row>
    <row r="171" customFormat="false" ht="15" hidden="false" customHeight="false" outlineLevel="0" collapsed="false">
      <c r="A171" s="22"/>
      <c r="B171" s="22"/>
      <c r="C171" s="17"/>
      <c r="D171" s="20" t="str">
        <f aca="false">IF($C171="","",IFERROR(INDEX(Weideflächen!$D$2:$D$61,MATCH($C171,Weideflächen!$B$2:$B$61,0)),""))</f>
        <v/>
      </c>
      <c r="E171" s="17"/>
      <c r="F171" s="12" t="str">
        <f aca="false">IF($E171="","",IFERROR(INDEX(Tiergruppen!$C$2:$C$61,MATCH($E171,Tiergruppen!$B$2:$B$61,0)),""))</f>
        <v/>
      </c>
      <c r="G171" s="17"/>
      <c r="H171" s="12" t="str">
        <f aca="false">IF(OR($A171="",$B171=""),"",$B171-$A171+1)</f>
        <v/>
      </c>
      <c r="I171" s="17"/>
      <c r="J171" s="20" t="str">
        <f aca="false">IF($E171="","",IFERROR(INDEX(Tiergruppen!$E$2:$E$61,MATCH($E171,Tiergruppen!$B$2:$B$61,0)),""))</f>
        <v/>
      </c>
      <c r="K171" s="20" t="str">
        <f aca="false">IF(OR($G171="",$J171=""),"",ROUND($G171*$J171,2))</f>
        <v/>
      </c>
      <c r="L171" s="21" t="str">
        <f aca="false">IF(OR($K171="",$H171=""),"",ROUND($K171*$H171,1))</f>
        <v/>
      </c>
      <c r="M171" s="21" t="str">
        <f aca="false">IF(OR($L171="",$D171="",$D171=0),"",ROUND($L171/$D171,1))</f>
        <v/>
      </c>
      <c r="N171" s="17"/>
      <c r="O171" s="17"/>
    </row>
    <row r="172" customFormat="false" ht="15" hidden="false" customHeight="false" outlineLevel="0" collapsed="false">
      <c r="A172" s="22"/>
      <c r="B172" s="22"/>
      <c r="C172" s="17"/>
      <c r="D172" s="20" t="str">
        <f aca="false">IF($C172="","",IFERROR(INDEX(Weideflächen!$D$2:$D$61,MATCH($C172,Weideflächen!$B$2:$B$61,0)),""))</f>
        <v/>
      </c>
      <c r="E172" s="17"/>
      <c r="F172" s="12" t="str">
        <f aca="false">IF($E172="","",IFERROR(INDEX(Tiergruppen!$C$2:$C$61,MATCH($E172,Tiergruppen!$B$2:$B$61,0)),""))</f>
        <v/>
      </c>
      <c r="G172" s="17"/>
      <c r="H172" s="12" t="str">
        <f aca="false">IF(OR($A172="",$B172=""),"",$B172-$A172+1)</f>
        <v/>
      </c>
      <c r="I172" s="17"/>
      <c r="J172" s="20" t="str">
        <f aca="false">IF($E172="","",IFERROR(INDEX(Tiergruppen!$E$2:$E$61,MATCH($E172,Tiergruppen!$B$2:$B$61,0)),""))</f>
        <v/>
      </c>
      <c r="K172" s="20" t="str">
        <f aca="false">IF(OR($G172="",$J172=""),"",ROUND($G172*$J172,2))</f>
        <v/>
      </c>
      <c r="L172" s="21" t="str">
        <f aca="false">IF(OR($K172="",$H172=""),"",ROUND($K172*$H172,1))</f>
        <v/>
      </c>
      <c r="M172" s="21" t="str">
        <f aca="false">IF(OR($L172="",$D172="",$D172=0),"",ROUND($L172/$D172,1))</f>
        <v/>
      </c>
      <c r="N172" s="17"/>
      <c r="O172" s="17"/>
    </row>
    <row r="173" customFormat="false" ht="15" hidden="false" customHeight="false" outlineLevel="0" collapsed="false">
      <c r="A173" s="22"/>
      <c r="B173" s="22"/>
      <c r="C173" s="17"/>
      <c r="D173" s="20" t="str">
        <f aca="false">IF($C173="","",IFERROR(INDEX(Weideflächen!$D$2:$D$61,MATCH($C173,Weideflächen!$B$2:$B$61,0)),""))</f>
        <v/>
      </c>
      <c r="E173" s="17"/>
      <c r="F173" s="12" t="str">
        <f aca="false">IF($E173="","",IFERROR(INDEX(Tiergruppen!$C$2:$C$61,MATCH($E173,Tiergruppen!$B$2:$B$61,0)),""))</f>
        <v/>
      </c>
      <c r="G173" s="17"/>
      <c r="H173" s="12" t="str">
        <f aca="false">IF(OR($A173="",$B173=""),"",$B173-$A173+1)</f>
        <v/>
      </c>
      <c r="I173" s="17"/>
      <c r="J173" s="20" t="str">
        <f aca="false">IF($E173="","",IFERROR(INDEX(Tiergruppen!$E$2:$E$61,MATCH($E173,Tiergruppen!$B$2:$B$61,0)),""))</f>
        <v/>
      </c>
      <c r="K173" s="20" t="str">
        <f aca="false">IF(OR($G173="",$J173=""),"",ROUND($G173*$J173,2))</f>
        <v/>
      </c>
      <c r="L173" s="21" t="str">
        <f aca="false">IF(OR($K173="",$H173=""),"",ROUND($K173*$H173,1))</f>
        <v/>
      </c>
      <c r="M173" s="21" t="str">
        <f aca="false">IF(OR($L173="",$D173="",$D173=0),"",ROUND($L173/$D173,1))</f>
        <v/>
      </c>
      <c r="N173" s="17"/>
      <c r="O173" s="17"/>
    </row>
    <row r="174" customFormat="false" ht="15" hidden="false" customHeight="false" outlineLevel="0" collapsed="false">
      <c r="A174" s="22"/>
      <c r="B174" s="22"/>
      <c r="C174" s="17"/>
      <c r="D174" s="20" t="str">
        <f aca="false">IF($C174="","",IFERROR(INDEX(Weideflächen!$D$2:$D$61,MATCH($C174,Weideflächen!$B$2:$B$61,0)),""))</f>
        <v/>
      </c>
      <c r="E174" s="17"/>
      <c r="F174" s="12" t="str">
        <f aca="false">IF($E174="","",IFERROR(INDEX(Tiergruppen!$C$2:$C$61,MATCH($E174,Tiergruppen!$B$2:$B$61,0)),""))</f>
        <v/>
      </c>
      <c r="G174" s="17"/>
      <c r="H174" s="12" t="str">
        <f aca="false">IF(OR($A174="",$B174=""),"",$B174-$A174+1)</f>
        <v/>
      </c>
      <c r="I174" s="17"/>
      <c r="J174" s="20" t="str">
        <f aca="false">IF($E174="","",IFERROR(INDEX(Tiergruppen!$E$2:$E$61,MATCH($E174,Tiergruppen!$B$2:$B$61,0)),""))</f>
        <v/>
      </c>
      <c r="K174" s="20" t="str">
        <f aca="false">IF(OR($G174="",$J174=""),"",ROUND($G174*$J174,2))</f>
        <v/>
      </c>
      <c r="L174" s="21" t="str">
        <f aca="false">IF(OR($K174="",$H174=""),"",ROUND($K174*$H174,1))</f>
        <v/>
      </c>
      <c r="M174" s="21" t="str">
        <f aca="false">IF(OR($L174="",$D174="",$D174=0),"",ROUND($L174/$D174,1))</f>
        <v/>
      </c>
      <c r="N174" s="17"/>
      <c r="O174" s="17"/>
    </row>
    <row r="175" customFormat="false" ht="15" hidden="false" customHeight="false" outlineLevel="0" collapsed="false">
      <c r="A175" s="22"/>
      <c r="B175" s="22"/>
      <c r="C175" s="17"/>
      <c r="D175" s="20" t="str">
        <f aca="false">IF($C175="","",IFERROR(INDEX(Weideflächen!$D$2:$D$61,MATCH($C175,Weideflächen!$B$2:$B$61,0)),""))</f>
        <v/>
      </c>
      <c r="E175" s="17"/>
      <c r="F175" s="12" t="str">
        <f aca="false">IF($E175="","",IFERROR(INDEX(Tiergruppen!$C$2:$C$61,MATCH($E175,Tiergruppen!$B$2:$B$61,0)),""))</f>
        <v/>
      </c>
      <c r="G175" s="17"/>
      <c r="H175" s="12" t="str">
        <f aca="false">IF(OR($A175="",$B175=""),"",$B175-$A175+1)</f>
        <v/>
      </c>
      <c r="I175" s="17"/>
      <c r="J175" s="20" t="str">
        <f aca="false">IF($E175="","",IFERROR(INDEX(Tiergruppen!$E$2:$E$61,MATCH($E175,Tiergruppen!$B$2:$B$61,0)),""))</f>
        <v/>
      </c>
      <c r="K175" s="20" t="str">
        <f aca="false">IF(OR($G175="",$J175=""),"",ROUND($G175*$J175,2))</f>
        <v/>
      </c>
      <c r="L175" s="21" t="str">
        <f aca="false">IF(OR($K175="",$H175=""),"",ROUND($K175*$H175,1))</f>
        <v/>
      </c>
      <c r="M175" s="21" t="str">
        <f aca="false">IF(OR($L175="",$D175="",$D175=0),"",ROUND($L175/$D175,1))</f>
        <v/>
      </c>
      <c r="N175" s="17"/>
      <c r="O175" s="17"/>
    </row>
    <row r="176" customFormat="false" ht="15" hidden="false" customHeight="false" outlineLevel="0" collapsed="false">
      <c r="A176" s="22"/>
      <c r="B176" s="22"/>
      <c r="C176" s="17"/>
      <c r="D176" s="20" t="str">
        <f aca="false">IF($C176="","",IFERROR(INDEX(Weideflächen!$D$2:$D$61,MATCH($C176,Weideflächen!$B$2:$B$61,0)),""))</f>
        <v/>
      </c>
      <c r="E176" s="17"/>
      <c r="F176" s="12" t="str">
        <f aca="false">IF($E176="","",IFERROR(INDEX(Tiergruppen!$C$2:$C$61,MATCH($E176,Tiergruppen!$B$2:$B$61,0)),""))</f>
        <v/>
      </c>
      <c r="G176" s="17"/>
      <c r="H176" s="12" t="str">
        <f aca="false">IF(OR($A176="",$B176=""),"",$B176-$A176+1)</f>
        <v/>
      </c>
      <c r="I176" s="17"/>
      <c r="J176" s="20" t="str">
        <f aca="false">IF($E176="","",IFERROR(INDEX(Tiergruppen!$E$2:$E$61,MATCH($E176,Tiergruppen!$B$2:$B$61,0)),""))</f>
        <v/>
      </c>
      <c r="K176" s="20" t="str">
        <f aca="false">IF(OR($G176="",$J176=""),"",ROUND($G176*$J176,2))</f>
        <v/>
      </c>
      <c r="L176" s="21" t="str">
        <f aca="false">IF(OR($K176="",$H176=""),"",ROUND($K176*$H176,1))</f>
        <v/>
      </c>
      <c r="M176" s="21" t="str">
        <f aca="false">IF(OR($L176="",$D176="",$D176=0),"",ROUND($L176/$D176,1))</f>
        <v/>
      </c>
      <c r="N176" s="17"/>
      <c r="O176" s="17"/>
    </row>
    <row r="177" customFormat="false" ht="15" hidden="false" customHeight="false" outlineLevel="0" collapsed="false">
      <c r="A177" s="22"/>
      <c r="B177" s="22"/>
      <c r="C177" s="17"/>
      <c r="D177" s="20" t="str">
        <f aca="false">IF($C177="","",IFERROR(INDEX(Weideflächen!$D$2:$D$61,MATCH($C177,Weideflächen!$B$2:$B$61,0)),""))</f>
        <v/>
      </c>
      <c r="E177" s="17"/>
      <c r="F177" s="12" t="str">
        <f aca="false">IF($E177="","",IFERROR(INDEX(Tiergruppen!$C$2:$C$61,MATCH($E177,Tiergruppen!$B$2:$B$61,0)),""))</f>
        <v/>
      </c>
      <c r="G177" s="17"/>
      <c r="H177" s="12" t="str">
        <f aca="false">IF(OR($A177="",$B177=""),"",$B177-$A177+1)</f>
        <v/>
      </c>
      <c r="I177" s="17"/>
      <c r="J177" s="20" t="str">
        <f aca="false">IF($E177="","",IFERROR(INDEX(Tiergruppen!$E$2:$E$61,MATCH($E177,Tiergruppen!$B$2:$B$61,0)),""))</f>
        <v/>
      </c>
      <c r="K177" s="20" t="str">
        <f aca="false">IF(OR($G177="",$J177=""),"",ROUND($G177*$J177,2))</f>
        <v/>
      </c>
      <c r="L177" s="21" t="str">
        <f aca="false">IF(OR($K177="",$H177=""),"",ROUND($K177*$H177,1))</f>
        <v/>
      </c>
      <c r="M177" s="21" t="str">
        <f aca="false">IF(OR($L177="",$D177="",$D177=0),"",ROUND($L177/$D177,1))</f>
        <v/>
      </c>
      <c r="N177" s="17"/>
      <c r="O177" s="17"/>
    </row>
    <row r="178" customFormat="false" ht="15" hidden="false" customHeight="false" outlineLevel="0" collapsed="false">
      <c r="A178" s="22"/>
      <c r="B178" s="22"/>
      <c r="C178" s="17"/>
      <c r="D178" s="20" t="str">
        <f aca="false">IF($C178="","",IFERROR(INDEX(Weideflächen!$D$2:$D$61,MATCH($C178,Weideflächen!$B$2:$B$61,0)),""))</f>
        <v/>
      </c>
      <c r="E178" s="17"/>
      <c r="F178" s="12" t="str">
        <f aca="false">IF($E178="","",IFERROR(INDEX(Tiergruppen!$C$2:$C$61,MATCH($E178,Tiergruppen!$B$2:$B$61,0)),""))</f>
        <v/>
      </c>
      <c r="G178" s="17"/>
      <c r="H178" s="12" t="str">
        <f aca="false">IF(OR($A178="",$B178=""),"",$B178-$A178+1)</f>
        <v/>
      </c>
      <c r="I178" s="17"/>
      <c r="J178" s="20" t="str">
        <f aca="false">IF($E178="","",IFERROR(INDEX(Tiergruppen!$E$2:$E$61,MATCH($E178,Tiergruppen!$B$2:$B$61,0)),""))</f>
        <v/>
      </c>
      <c r="K178" s="20" t="str">
        <f aca="false">IF(OR($G178="",$J178=""),"",ROUND($G178*$J178,2))</f>
        <v/>
      </c>
      <c r="L178" s="21" t="str">
        <f aca="false">IF(OR($K178="",$H178=""),"",ROUND($K178*$H178,1))</f>
        <v/>
      </c>
      <c r="M178" s="21" t="str">
        <f aca="false">IF(OR($L178="",$D178="",$D178=0),"",ROUND($L178/$D178,1))</f>
        <v/>
      </c>
      <c r="N178" s="17"/>
      <c r="O178" s="17"/>
    </row>
    <row r="179" customFormat="false" ht="15" hidden="false" customHeight="false" outlineLevel="0" collapsed="false">
      <c r="A179" s="22"/>
      <c r="B179" s="22"/>
      <c r="C179" s="17"/>
      <c r="D179" s="20" t="str">
        <f aca="false">IF($C179="","",IFERROR(INDEX(Weideflächen!$D$2:$D$61,MATCH($C179,Weideflächen!$B$2:$B$61,0)),""))</f>
        <v/>
      </c>
      <c r="E179" s="17"/>
      <c r="F179" s="12" t="str">
        <f aca="false">IF($E179="","",IFERROR(INDEX(Tiergruppen!$C$2:$C$61,MATCH($E179,Tiergruppen!$B$2:$B$61,0)),""))</f>
        <v/>
      </c>
      <c r="G179" s="17"/>
      <c r="H179" s="12" t="str">
        <f aca="false">IF(OR($A179="",$B179=""),"",$B179-$A179+1)</f>
        <v/>
      </c>
      <c r="I179" s="17"/>
      <c r="J179" s="20" t="str">
        <f aca="false">IF($E179="","",IFERROR(INDEX(Tiergruppen!$E$2:$E$61,MATCH($E179,Tiergruppen!$B$2:$B$61,0)),""))</f>
        <v/>
      </c>
      <c r="K179" s="20" t="str">
        <f aca="false">IF(OR($G179="",$J179=""),"",ROUND($G179*$J179,2))</f>
        <v/>
      </c>
      <c r="L179" s="21" t="str">
        <f aca="false">IF(OR($K179="",$H179=""),"",ROUND($K179*$H179,1))</f>
        <v/>
      </c>
      <c r="M179" s="21" t="str">
        <f aca="false">IF(OR($L179="",$D179="",$D179=0),"",ROUND($L179/$D179,1))</f>
        <v/>
      </c>
      <c r="N179" s="17"/>
      <c r="O179" s="17"/>
    </row>
    <row r="180" customFormat="false" ht="15" hidden="false" customHeight="false" outlineLevel="0" collapsed="false">
      <c r="A180" s="22"/>
      <c r="B180" s="22"/>
      <c r="C180" s="17"/>
      <c r="D180" s="20" t="str">
        <f aca="false">IF($C180="","",IFERROR(INDEX(Weideflächen!$D$2:$D$61,MATCH($C180,Weideflächen!$B$2:$B$61,0)),""))</f>
        <v/>
      </c>
      <c r="E180" s="17"/>
      <c r="F180" s="12" t="str">
        <f aca="false">IF($E180="","",IFERROR(INDEX(Tiergruppen!$C$2:$C$61,MATCH($E180,Tiergruppen!$B$2:$B$61,0)),""))</f>
        <v/>
      </c>
      <c r="G180" s="17"/>
      <c r="H180" s="12" t="str">
        <f aca="false">IF(OR($A180="",$B180=""),"",$B180-$A180+1)</f>
        <v/>
      </c>
      <c r="I180" s="17"/>
      <c r="J180" s="20" t="str">
        <f aca="false">IF($E180="","",IFERROR(INDEX(Tiergruppen!$E$2:$E$61,MATCH($E180,Tiergruppen!$B$2:$B$61,0)),""))</f>
        <v/>
      </c>
      <c r="K180" s="20" t="str">
        <f aca="false">IF(OR($G180="",$J180=""),"",ROUND($G180*$J180,2))</f>
        <v/>
      </c>
      <c r="L180" s="21" t="str">
        <f aca="false">IF(OR($K180="",$H180=""),"",ROUND($K180*$H180,1))</f>
        <v/>
      </c>
      <c r="M180" s="21" t="str">
        <f aca="false">IF(OR($L180="",$D180="",$D180=0),"",ROUND($L180/$D180,1))</f>
        <v/>
      </c>
      <c r="N180" s="17"/>
      <c r="O180" s="17"/>
    </row>
    <row r="181" customFormat="false" ht="15" hidden="false" customHeight="false" outlineLevel="0" collapsed="false">
      <c r="A181" s="22"/>
      <c r="B181" s="22"/>
      <c r="C181" s="17"/>
      <c r="D181" s="20" t="str">
        <f aca="false">IF($C181="","",IFERROR(INDEX(Weideflächen!$D$2:$D$61,MATCH($C181,Weideflächen!$B$2:$B$61,0)),""))</f>
        <v/>
      </c>
      <c r="E181" s="17"/>
      <c r="F181" s="12" t="str">
        <f aca="false">IF($E181="","",IFERROR(INDEX(Tiergruppen!$C$2:$C$61,MATCH($E181,Tiergruppen!$B$2:$B$61,0)),""))</f>
        <v/>
      </c>
      <c r="G181" s="17"/>
      <c r="H181" s="12" t="str">
        <f aca="false">IF(OR($A181="",$B181=""),"",$B181-$A181+1)</f>
        <v/>
      </c>
      <c r="I181" s="17"/>
      <c r="J181" s="20" t="str">
        <f aca="false">IF($E181="","",IFERROR(INDEX(Tiergruppen!$E$2:$E$61,MATCH($E181,Tiergruppen!$B$2:$B$61,0)),""))</f>
        <v/>
      </c>
      <c r="K181" s="20" t="str">
        <f aca="false">IF(OR($G181="",$J181=""),"",ROUND($G181*$J181,2))</f>
        <v/>
      </c>
      <c r="L181" s="21" t="str">
        <f aca="false">IF(OR($K181="",$H181=""),"",ROUND($K181*$H181,1))</f>
        <v/>
      </c>
      <c r="M181" s="21" t="str">
        <f aca="false">IF(OR($L181="",$D181="",$D181=0),"",ROUND($L181/$D181,1))</f>
        <v/>
      </c>
      <c r="N181" s="17"/>
      <c r="O181" s="17"/>
    </row>
    <row r="182" customFormat="false" ht="15" hidden="false" customHeight="false" outlineLevel="0" collapsed="false">
      <c r="A182" s="22"/>
      <c r="B182" s="22"/>
      <c r="C182" s="17"/>
      <c r="D182" s="20" t="str">
        <f aca="false">IF($C182="","",IFERROR(INDEX(Weideflächen!$D$2:$D$61,MATCH($C182,Weideflächen!$B$2:$B$61,0)),""))</f>
        <v/>
      </c>
      <c r="E182" s="17"/>
      <c r="F182" s="12" t="str">
        <f aca="false">IF($E182="","",IFERROR(INDEX(Tiergruppen!$C$2:$C$61,MATCH($E182,Tiergruppen!$B$2:$B$61,0)),""))</f>
        <v/>
      </c>
      <c r="G182" s="17"/>
      <c r="H182" s="12" t="str">
        <f aca="false">IF(OR($A182="",$B182=""),"",$B182-$A182+1)</f>
        <v/>
      </c>
      <c r="I182" s="17"/>
      <c r="J182" s="20" t="str">
        <f aca="false">IF($E182="","",IFERROR(INDEX(Tiergruppen!$E$2:$E$61,MATCH($E182,Tiergruppen!$B$2:$B$61,0)),""))</f>
        <v/>
      </c>
      <c r="K182" s="20" t="str">
        <f aca="false">IF(OR($G182="",$J182=""),"",ROUND($G182*$J182,2))</f>
        <v/>
      </c>
      <c r="L182" s="21" t="str">
        <f aca="false">IF(OR($K182="",$H182=""),"",ROUND($K182*$H182,1))</f>
        <v/>
      </c>
      <c r="M182" s="21" t="str">
        <f aca="false">IF(OR($L182="",$D182="",$D182=0),"",ROUND($L182/$D182,1))</f>
        <v/>
      </c>
      <c r="N182" s="17"/>
      <c r="O182" s="17"/>
    </row>
    <row r="183" customFormat="false" ht="15" hidden="false" customHeight="false" outlineLevel="0" collapsed="false">
      <c r="A183" s="22"/>
      <c r="B183" s="22"/>
      <c r="C183" s="17"/>
      <c r="D183" s="20" t="str">
        <f aca="false">IF($C183="","",IFERROR(INDEX(Weideflächen!$D$2:$D$61,MATCH($C183,Weideflächen!$B$2:$B$61,0)),""))</f>
        <v/>
      </c>
      <c r="E183" s="17"/>
      <c r="F183" s="12" t="str">
        <f aca="false">IF($E183="","",IFERROR(INDEX(Tiergruppen!$C$2:$C$61,MATCH($E183,Tiergruppen!$B$2:$B$61,0)),""))</f>
        <v/>
      </c>
      <c r="G183" s="17"/>
      <c r="H183" s="12" t="str">
        <f aca="false">IF(OR($A183="",$B183=""),"",$B183-$A183+1)</f>
        <v/>
      </c>
      <c r="I183" s="17"/>
      <c r="J183" s="20" t="str">
        <f aca="false">IF($E183="","",IFERROR(INDEX(Tiergruppen!$E$2:$E$61,MATCH($E183,Tiergruppen!$B$2:$B$61,0)),""))</f>
        <v/>
      </c>
      <c r="K183" s="20" t="str">
        <f aca="false">IF(OR($G183="",$J183=""),"",ROUND($G183*$J183,2))</f>
        <v/>
      </c>
      <c r="L183" s="21" t="str">
        <f aca="false">IF(OR($K183="",$H183=""),"",ROUND($K183*$H183,1))</f>
        <v/>
      </c>
      <c r="M183" s="21" t="str">
        <f aca="false">IF(OR($L183="",$D183="",$D183=0),"",ROUND($L183/$D183,1))</f>
        <v/>
      </c>
      <c r="N183" s="17"/>
      <c r="O183" s="17"/>
    </row>
    <row r="184" customFormat="false" ht="15" hidden="false" customHeight="false" outlineLevel="0" collapsed="false">
      <c r="A184" s="22"/>
      <c r="B184" s="22"/>
      <c r="C184" s="17"/>
      <c r="D184" s="20" t="str">
        <f aca="false">IF($C184="","",IFERROR(INDEX(Weideflächen!$D$2:$D$61,MATCH($C184,Weideflächen!$B$2:$B$61,0)),""))</f>
        <v/>
      </c>
      <c r="E184" s="17"/>
      <c r="F184" s="12" t="str">
        <f aca="false">IF($E184="","",IFERROR(INDEX(Tiergruppen!$C$2:$C$61,MATCH($E184,Tiergruppen!$B$2:$B$61,0)),""))</f>
        <v/>
      </c>
      <c r="G184" s="17"/>
      <c r="H184" s="12" t="str">
        <f aca="false">IF(OR($A184="",$B184=""),"",$B184-$A184+1)</f>
        <v/>
      </c>
      <c r="I184" s="17"/>
      <c r="J184" s="20" t="str">
        <f aca="false">IF($E184="","",IFERROR(INDEX(Tiergruppen!$E$2:$E$61,MATCH($E184,Tiergruppen!$B$2:$B$61,0)),""))</f>
        <v/>
      </c>
      <c r="K184" s="20" t="str">
        <f aca="false">IF(OR($G184="",$J184=""),"",ROUND($G184*$J184,2))</f>
        <v/>
      </c>
      <c r="L184" s="21" t="str">
        <f aca="false">IF(OR($K184="",$H184=""),"",ROUND($K184*$H184,1))</f>
        <v/>
      </c>
      <c r="M184" s="21" t="str">
        <f aca="false">IF(OR($L184="",$D184="",$D184=0),"",ROUND($L184/$D184,1))</f>
        <v/>
      </c>
      <c r="N184" s="17"/>
      <c r="O184" s="17"/>
    </row>
    <row r="185" customFormat="false" ht="15" hidden="false" customHeight="false" outlineLevel="0" collapsed="false">
      <c r="A185" s="22"/>
      <c r="B185" s="22"/>
      <c r="C185" s="17"/>
      <c r="D185" s="20" t="str">
        <f aca="false">IF($C185="","",IFERROR(INDEX(Weideflächen!$D$2:$D$61,MATCH($C185,Weideflächen!$B$2:$B$61,0)),""))</f>
        <v/>
      </c>
      <c r="E185" s="17"/>
      <c r="F185" s="12" t="str">
        <f aca="false">IF($E185="","",IFERROR(INDEX(Tiergruppen!$C$2:$C$61,MATCH($E185,Tiergruppen!$B$2:$B$61,0)),""))</f>
        <v/>
      </c>
      <c r="G185" s="17"/>
      <c r="H185" s="12" t="str">
        <f aca="false">IF(OR($A185="",$B185=""),"",$B185-$A185+1)</f>
        <v/>
      </c>
      <c r="I185" s="17"/>
      <c r="J185" s="20" t="str">
        <f aca="false">IF($E185="","",IFERROR(INDEX(Tiergruppen!$E$2:$E$61,MATCH($E185,Tiergruppen!$B$2:$B$61,0)),""))</f>
        <v/>
      </c>
      <c r="K185" s="20" t="str">
        <f aca="false">IF(OR($G185="",$J185=""),"",ROUND($G185*$J185,2))</f>
        <v/>
      </c>
      <c r="L185" s="21" t="str">
        <f aca="false">IF(OR($K185="",$H185=""),"",ROUND($K185*$H185,1))</f>
        <v/>
      </c>
      <c r="M185" s="21" t="str">
        <f aca="false">IF(OR($L185="",$D185="",$D185=0),"",ROUND($L185/$D185,1))</f>
        <v/>
      </c>
      <c r="N185" s="17"/>
      <c r="O185" s="17"/>
    </row>
    <row r="186" customFormat="false" ht="15" hidden="false" customHeight="false" outlineLevel="0" collapsed="false">
      <c r="A186" s="22"/>
      <c r="B186" s="22"/>
      <c r="C186" s="17"/>
      <c r="D186" s="20" t="str">
        <f aca="false">IF($C186="","",IFERROR(INDEX(Weideflächen!$D$2:$D$61,MATCH($C186,Weideflächen!$B$2:$B$61,0)),""))</f>
        <v/>
      </c>
      <c r="E186" s="17"/>
      <c r="F186" s="12" t="str">
        <f aca="false">IF($E186="","",IFERROR(INDEX(Tiergruppen!$C$2:$C$61,MATCH($E186,Tiergruppen!$B$2:$B$61,0)),""))</f>
        <v/>
      </c>
      <c r="G186" s="17"/>
      <c r="H186" s="12" t="str">
        <f aca="false">IF(OR($A186="",$B186=""),"",$B186-$A186+1)</f>
        <v/>
      </c>
      <c r="I186" s="17"/>
      <c r="J186" s="20" t="str">
        <f aca="false">IF($E186="","",IFERROR(INDEX(Tiergruppen!$E$2:$E$61,MATCH($E186,Tiergruppen!$B$2:$B$61,0)),""))</f>
        <v/>
      </c>
      <c r="K186" s="20" t="str">
        <f aca="false">IF(OR($G186="",$J186=""),"",ROUND($G186*$J186,2))</f>
        <v/>
      </c>
      <c r="L186" s="21" t="str">
        <f aca="false">IF(OR($K186="",$H186=""),"",ROUND($K186*$H186,1))</f>
        <v/>
      </c>
      <c r="M186" s="21" t="str">
        <f aca="false">IF(OR($L186="",$D186="",$D186=0),"",ROUND($L186/$D186,1))</f>
        <v/>
      </c>
      <c r="N186" s="17"/>
      <c r="O186" s="17"/>
    </row>
    <row r="187" customFormat="false" ht="15" hidden="false" customHeight="false" outlineLevel="0" collapsed="false">
      <c r="A187" s="22"/>
      <c r="B187" s="22"/>
      <c r="C187" s="17"/>
      <c r="D187" s="20" t="str">
        <f aca="false">IF($C187="","",IFERROR(INDEX(Weideflächen!$D$2:$D$61,MATCH($C187,Weideflächen!$B$2:$B$61,0)),""))</f>
        <v/>
      </c>
      <c r="E187" s="17"/>
      <c r="F187" s="12" t="str">
        <f aca="false">IF($E187="","",IFERROR(INDEX(Tiergruppen!$C$2:$C$61,MATCH($E187,Tiergruppen!$B$2:$B$61,0)),""))</f>
        <v/>
      </c>
      <c r="G187" s="17"/>
      <c r="H187" s="12" t="str">
        <f aca="false">IF(OR($A187="",$B187=""),"",$B187-$A187+1)</f>
        <v/>
      </c>
      <c r="I187" s="17"/>
      <c r="J187" s="20" t="str">
        <f aca="false">IF($E187="","",IFERROR(INDEX(Tiergruppen!$E$2:$E$61,MATCH($E187,Tiergruppen!$B$2:$B$61,0)),""))</f>
        <v/>
      </c>
      <c r="K187" s="20" t="str">
        <f aca="false">IF(OR($G187="",$J187=""),"",ROUND($G187*$J187,2))</f>
        <v/>
      </c>
      <c r="L187" s="21" t="str">
        <f aca="false">IF(OR($K187="",$H187=""),"",ROUND($K187*$H187,1))</f>
        <v/>
      </c>
      <c r="M187" s="21" t="str">
        <f aca="false">IF(OR($L187="",$D187="",$D187=0),"",ROUND($L187/$D187,1))</f>
        <v/>
      </c>
      <c r="N187" s="17"/>
      <c r="O187" s="17"/>
    </row>
    <row r="188" customFormat="false" ht="15" hidden="false" customHeight="false" outlineLevel="0" collapsed="false">
      <c r="A188" s="22"/>
      <c r="B188" s="22"/>
      <c r="C188" s="17"/>
      <c r="D188" s="20" t="str">
        <f aca="false">IF($C188="","",IFERROR(INDEX(Weideflächen!$D$2:$D$61,MATCH($C188,Weideflächen!$B$2:$B$61,0)),""))</f>
        <v/>
      </c>
      <c r="E188" s="17"/>
      <c r="F188" s="12" t="str">
        <f aca="false">IF($E188="","",IFERROR(INDEX(Tiergruppen!$C$2:$C$61,MATCH($E188,Tiergruppen!$B$2:$B$61,0)),""))</f>
        <v/>
      </c>
      <c r="G188" s="17"/>
      <c r="H188" s="12" t="str">
        <f aca="false">IF(OR($A188="",$B188=""),"",$B188-$A188+1)</f>
        <v/>
      </c>
      <c r="I188" s="17"/>
      <c r="J188" s="20" t="str">
        <f aca="false">IF($E188="","",IFERROR(INDEX(Tiergruppen!$E$2:$E$61,MATCH($E188,Tiergruppen!$B$2:$B$61,0)),""))</f>
        <v/>
      </c>
      <c r="K188" s="20" t="str">
        <f aca="false">IF(OR($G188="",$J188=""),"",ROUND($G188*$J188,2))</f>
        <v/>
      </c>
      <c r="L188" s="21" t="str">
        <f aca="false">IF(OR($K188="",$H188=""),"",ROUND($K188*$H188,1))</f>
        <v/>
      </c>
      <c r="M188" s="21" t="str">
        <f aca="false">IF(OR($L188="",$D188="",$D188=0),"",ROUND($L188/$D188,1))</f>
        <v/>
      </c>
      <c r="N188" s="17"/>
      <c r="O188" s="17"/>
    </row>
    <row r="189" customFormat="false" ht="15" hidden="false" customHeight="false" outlineLevel="0" collapsed="false">
      <c r="A189" s="22"/>
      <c r="B189" s="22"/>
      <c r="C189" s="17"/>
      <c r="D189" s="20" t="str">
        <f aca="false">IF($C189="","",IFERROR(INDEX(Weideflächen!$D$2:$D$61,MATCH($C189,Weideflächen!$B$2:$B$61,0)),""))</f>
        <v/>
      </c>
      <c r="E189" s="17"/>
      <c r="F189" s="12" t="str">
        <f aca="false">IF($E189="","",IFERROR(INDEX(Tiergruppen!$C$2:$C$61,MATCH($E189,Tiergruppen!$B$2:$B$61,0)),""))</f>
        <v/>
      </c>
      <c r="G189" s="17"/>
      <c r="H189" s="12" t="str">
        <f aca="false">IF(OR($A189="",$B189=""),"",$B189-$A189+1)</f>
        <v/>
      </c>
      <c r="I189" s="17"/>
      <c r="J189" s="20" t="str">
        <f aca="false">IF($E189="","",IFERROR(INDEX(Tiergruppen!$E$2:$E$61,MATCH($E189,Tiergruppen!$B$2:$B$61,0)),""))</f>
        <v/>
      </c>
      <c r="K189" s="20" t="str">
        <f aca="false">IF(OR($G189="",$J189=""),"",ROUND($G189*$J189,2))</f>
        <v/>
      </c>
      <c r="L189" s="21" t="str">
        <f aca="false">IF(OR($K189="",$H189=""),"",ROUND($K189*$H189,1))</f>
        <v/>
      </c>
      <c r="M189" s="21" t="str">
        <f aca="false">IF(OR($L189="",$D189="",$D189=0),"",ROUND($L189/$D189,1))</f>
        <v/>
      </c>
      <c r="N189" s="17"/>
      <c r="O189" s="17"/>
    </row>
    <row r="190" customFormat="false" ht="15" hidden="false" customHeight="false" outlineLevel="0" collapsed="false">
      <c r="A190" s="22"/>
      <c r="B190" s="22"/>
      <c r="C190" s="17"/>
      <c r="D190" s="20" t="str">
        <f aca="false">IF($C190="","",IFERROR(INDEX(Weideflächen!$D$2:$D$61,MATCH($C190,Weideflächen!$B$2:$B$61,0)),""))</f>
        <v/>
      </c>
      <c r="E190" s="17"/>
      <c r="F190" s="12" t="str">
        <f aca="false">IF($E190="","",IFERROR(INDEX(Tiergruppen!$C$2:$C$61,MATCH($E190,Tiergruppen!$B$2:$B$61,0)),""))</f>
        <v/>
      </c>
      <c r="G190" s="17"/>
      <c r="H190" s="12" t="str">
        <f aca="false">IF(OR($A190="",$B190=""),"",$B190-$A190+1)</f>
        <v/>
      </c>
      <c r="I190" s="17"/>
      <c r="J190" s="20" t="str">
        <f aca="false">IF($E190="","",IFERROR(INDEX(Tiergruppen!$E$2:$E$61,MATCH($E190,Tiergruppen!$B$2:$B$61,0)),""))</f>
        <v/>
      </c>
      <c r="K190" s="20" t="str">
        <f aca="false">IF(OR($G190="",$J190=""),"",ROUND($G190*$J190,2))</f>
        <v/>
      </c>
      <c r="L190" s="21" t="str">
        <f aca="false">IF(OR($K190="",$H190=""),"",ROUND($K190*$H190,1))</f>
        <v/>
      </c>
      <c r="M190" s="21" t="str">
        <f aca="false">IF(OR($L190="",$D190="",$D190=0),"",ROUND($L190/$D190,1))</f>
        <v/>
      </c>
      <c r="N190" s="17"/>
      <c r="O190" s="17"/>
    </row>
    <row r="191" customFormat="false" ht="15" hidden="false" customHeight="false" outlineLevel="0" collapsed="false">
      <c r="A191" s="22"/>
      <c r="B191" s="22"/>
      <c r="C191" s="17"/>
      <c r="D191" s="20" t="str">
        <f aca="false">IF($C191="","",IFERROR(INDEX(Weideflächen!$D$2:$D$61,MATCH($C191,Weideflächen!$B$2:$B$61,0)),""))</f>
        <v/>
      </c>
      <c r="E191" s="17"/>
      <c r="F191" s="12" t="str">
        <f aca="false">IF($E191="","",IFERROR(INDEX(Tiergruppen!$C$2:$C$61,MATCH($E191,Tiergruppen!$B$2:$B$61,0)),""))</f>
        <v/>
      </c>
      <c r="G191" s="17"/>
      <c r="H191" s="12" t="str">
        <f aca="false">IF(OR($A191="",$B191=""),"",$B191-$A191+1)</f>
        <v/>
      </c>
      <c r="I191" s="17"/>
      <c r="J191" s="20" t="str">
        <f aca="false">IF($E191="","",IFERROR(INDEX(Tiergruppen!$E$2:$E$61,MATCH($E191,Tiergruppen!$B$2:$B$61,0)),""))</f>
        <v/>
      </c>
      <c r="K191" s="20" t="str">
        <f aca="false">IF(OR($G191="",$J191=""),"",ROUND($G191*$J191,2))</f>
        <v/>
      </c>
      <c r="L191" s="21" t="str">
        <f aca="false">IF(OR($K191="",$H191=""),"",ROUND($K191*$H191,1))</f>
        <v/>
      </c>
      <c r="M191" s="21" t="str">
        <f aca="false">IF(OR($L191="",$D191="",$D191=0),"",ROUND($L191/$D191,1))</f>
        <v/>
      </c>
      <c r="N191" s="17"/>
      <c r="O191" s="17"/>
    </row>
    <row r="192" customFormat="false" ht="15" hidden="false" customHeight="false" outlineLevel="0" collapsed="false">
      <c r="A192" s="22"/>
      <c r="B192" s="22"/>
      <c r="C192" s="17"/>
      <c r="D192" s="20" t="str">
        <f aca="false">IF($C192="","",IFERROR(INDEX(Weideflächen!$D$2:$D$61,MATCH($C192,Weideflächen!$B$2:$B$61,0)),""))</f>
        <v/>
      </c>
      <c r="E192" s="17"/>
      <c r="F192" s="12" t="str">
        <f aca="false">IF($E192="","",IFERROR(INDEX(Tiergruppen!$C$2:$C$61,MATCH($E192,Tiergruppen!$B$2:$B$61,0)),""))</f>
        <v/>
      </c>
      <c r="G192" s="17"/>
      <c r="H192" s="12" t="str">
        <f aca="false">IF(OR($A192="",$B192=""),"",$B192-$A192+1)</f>
        <v/>
      </c>
      <c r="I192" s="17"/>
      <c r="J192" s="20" t="str">
        <f aca="false">IF($E192="","",IFERROR(INDEX(Tiergruppen!$E$2:$E$61,MATCH($E192,Tiergruppen!$B$2:$B$61,0)),""))</f>
        <v/>
      </c>
      <c r="K192" s="20" t="str">
        <f aca="false">IF(OR($G192="",$J192=""),"",ROUND($G192*$J192,2))</f>
        <v/>
      </c>
      <c r="L192" s="21" t="str">
        <f aca="false">IF(OR($K192="",$H192=""),"",ROUND($K192*$H192,1))</f>
        <v/>
      </c>
      <c r="M192" s="21" t="str">
        <f aca="false">IF(OR($L192="",$D192="",$D192=0),"",ROUND($L192/$D192,1))</f>
        <v/>
      </c>
      <c r="N192" s="17"/>
      <c r="O192" s="17"/>
    </row>
    <row r="193" customFormat="false" ht="15" hidden="false" customHeight="false" outlineLevel="0" collapsed="false">
      <c r="A193" s="22"/>
      <c r="B193" s="22"/>
      <c r="C193" s="17"/>
      <c r="D193" s="20" t="str">
        <f aca="false">IF($C193="","",IFERROR(INDEX(Weideflächen!$D$2:$D$61,MATCH($C193,Weideflächen!$B$2:$B$61,0)),""))</f>
        <v/>
      </c>
      <c r="E193" s="17"/>
      <c r="F193" s="12" t="str">
        <f aca="false">IF($E193="","",IFERROR(INDEX(Tiergruppen!$C$2:$C$61,MATCH($E193,Tiergruppen!$B$2:$B$61,0)),""))</f>
        <v/>
      </c>
      <c r="G193" s="17"/>
      <c r="H193" s="12" t="str">
        <f aca="false">IF(OR($A193="",$B193=""),"",$B193-$A193+1)</f>
        <v/>
      </c>
      <c r="I193" s="17"/>
      <c r="J193" s="20" t="str">
        <f aca="false">IF($E193="","",IFERROR(INDEX(Tiergruppen!$E$2:$E$61,MATCH($E193,Tiergruppen!$B$2:$B$61,0)),""))</f>
        <v/>
      </c>
      <c r="K193" s="20" t="str">
        <f aca="false">IF(OR($G193="",$J193=""),"",ROUND($G193*$J193,2))</f>
        <v/>
      </c>
      <c r="L193" s="21" t="str">
        <f aca="false">IF(OR($K193="",$H193=""),"",ROUND($K193*$H193,1))</f>
        <v/>
      </c>
      <c r="M193" s="21" t="str">
        <f aca="false">IF(OR($L193="",$D193="",$D193=0),"",ROUND($L193/$D193,1))</f>
        <v/>
      </c>
      <c r="N193" s="17"/>
      <c r="O193" s="17"/>
    </row>
    <row r="194" customFormat="false" ht="15" hidden="false" customHeight="false" outlineLevel="0" collapsed="false">
      <c r="A194" s="22"/>
      <c r="B194" s="22"/>
      <c r="C194" s="17"/>
      <c r="D194" s="20" t="str">
        <f aca="false">IF($C194="","",IFERROR(INDEX(Weideflächen!$D$2:$D$61,MATCH($C194,Weideflächen!$B$2:$B$61,0)),""))</f>
        <v/>
      </c>
      <c r="E194" s="17"/>
      <c r="F194" s="12" t="str">
        <f aca="false">IF($E194="","",IFERROR(INDEX(Tiergruppen!$C$2:$C$61,MATCH($E194,Tiergruppen!$B$2:$B$61,0)),""))</f>
        <v/>
      </c>
      <c r="G194" s="17"/>
      <c r="H194" s="12" t="str">
        <f aca="false">IF(OR($A194="",$B194=""),"",$B194-$A194+1)</f>
        <v/>
      </c>
      <c r="I194" s="17"/>
      <c r="J194" s="20" t="str">
        <f aca="false">IF($E194="","",IFERROR(INDEX(Tiergruppen!$E$2:$E$61,MATCH($E194,Tiergruppen!$B$2:$B$61,0)),""))</f>
        <v/>
      </c>
      <c r="K194" s="20" t="str">
        <f aca="false">IF(OR($G194="",$J194=""),"",ROUND($G194*$J194,2))</f>
        <v/>
      </c>
      <c r="L194" s="21" t="str">
        <f aca="false">IF(OR($K194="",$H194=""),"",ROUND($K194*$H194,1))</f>
        <v/>
      </c>
      <c r="M194" s="21" t="str">
        <f aca="false">IF(OR($L194="",$D194="",$D194=0),"",ROUND($L194/$D194,1))</f>
        <v/>
      </c>
      <c r="N194" s="17"/>
      <c r="O194" s="17"/>
    </row>
    <row r="195" customFormat="false" ht="15" hidden="false" customHeight="false" outlineLevel="0" collapsed="false">
      <c r="A195" s="22"/>
      <c r="B195" s="22"/>
      <c r="C195" s="17"/>
      <c r="D195" s="20" t="str">
        <f aca="false">IF($C195="","",IFERROR(INDEX(Weideflächen!$D$2:$D$61,MATCH($C195,Weideflächen!$B$2:$B$61,0)),""))</f>
        <v/>
      </c>
      <c r="E195" s="17"/>
      <c r="F195" s="12" t="str">
        <f aca="false">IF($E195="","",IFERROR(INDEX(Tiergruppen!$C$2:$C$61,MATCH($E195,Tiergruppen!$B$2:$B$61,0)),""))</f>
        <v/>
      </c>
      <c r="G195" s="17"/>
      <c r="H195" s="12" t="str">
        <f aca="false">IF(OR($A195="",$B195=""),"",$B195-$A195+1)</f>
        <v/>
      </c>
      <c r="I195" s="17"/>
      <c r="J195" s="20" t="str">
        <f aca="false">IF($E195="","",IFERROR(INDEX(Tiergruppen!$E$2:$E$61,MATCH($E195,Tiergruppen!$B$2:$B$61,0)),""))</f>
        <v/>
      </c>
      <c r="K195" s="20" t="str">
        <f aca="false">IF(OR($G195="",$J195=""),"",ROUND($G195*$J195,2))</f>
        <v/>
      </c>
      <c r="L195" s="21" t="str">
        <f aca="false">IF(OR($K195="",$H195=""),"",ROUND($K195*$H195,1))</f>
        <v/>
      </c>
      <c r="M195" s="21" t="str">
        <f aca="false">IF(OR($L195="",$D195="",$D195=0),"",ROUND($L195/$D195,1))</f>
        <v/>
      </c>
      <c r="N195" s="17"/>
      <c r="O195" s="17"/>
    </row>
    <row r="196" customFormat="false" ht="15" hidden="false" customHeight="false" outlineLevel="0" collapsed="false">
      <c r="A196" s="22"/>
      <c r="B196" s="22"/>
      <c r="C196" s="17"/>
      <c r="D196" s="20" t="str">
        <f aca="false">IF($C196="","",IFERROR(INDEX(Weideflächen!$D$2:$D$61,MATCH($C196,Weideflächen!$B$2:$B$61,0)),""))</f>
        <v/>
      </c>
      <c r="E196" s="17"/>
      <c r="F196" s="12" t="str">
        <f aca="false">IF($E196="","",IFERROR(INDEX(Tiergruppen!$C$2:$C$61,MATCH($E196,Tiergruppen!$B$2:$B$61,0)),""))</f>
        <v/>
      </c>
      <c r="G196" s="17"/>
      <c r="H196" s="12" t="str">
        <f aca="false">IF(OR($A196="",$B196=""),"",$B196-$A196+1)</f>
        <v/>
      </c>
      <c r="I196" s="17"/>
      <c r="J196" s="20" t="str">
        <f aca="false">IF($E196="","",IFERROR(INDEX(Tiergruppen!$E$2:$E$61,MATCH($E196,Tiergruppen!$B$2:$B$61,0)),""))</f>
        <v/>
      </c>
      <c r="K196" s="20" t="str">
        <f aca="false">IF(OR($G196="",$J196=""),"",ROUND($G196*$J196,2))</f>
        <v/>
      </c>
      <c r="L196" s="21" t="str">
        <f aca="false">IF(OR($K196="",$H196=""),"",ROUND($K196*$H196,1))</f>
        <v/>
      </c>
      <c r="M196" s="21" t="str">
        <f aca="false">IF(OR($L196="",$D196="",$D196=0),"",ROUND($L196/$D196,1))</f>
        <v/>
      </c>
      <c r="N196" s="17"/>
      <c r="O196" s="17"/>
    </row>
    <row r="197" customFormat="false" ht="15" hidden="false" customHeight="false" outlineLevel="0" collapsed="false">
      <c r="A197" s="22"/>
      <c r="B197" s="22"/>
      <c r="C197" s="17"/>
      <c r="D197" s="20" t="str">
        <f aca="false">IF($C197="","",IFERROR(INDEX(Weideflächen!$D$2:$D$61,MATCH($C197,Weideflächen!$B$2:$B$61,0)),""))</f>
        <v/>
      </c>
      <c r="E197" s="17"/>
      <c r="F197" s="12" t="str">
        <f aca="false">IF($E197="","",IFERROR(INDEX(Tiergruppen!$C$2:$C$61,MATCH($E197,Tiergruppen!$B$2:$B$61,0)),""))</f>
        <v/>
      </c>
      <c r="G197" s="17"/>
      <c r="H197" s="12" t="str">
        <f aca="false">IF(OR($A197="",$B197=""),"",$B197-$A197+1)</f>
        <v/>
      </c>
      <c r="I197" s="17"/>
      <c r="J197" s="20" t="str">
        <f aca="false">IF($E197="","",IFERROR(INDEX(Tiergruppen!$E$2:$E$61,MATCH($E197,Tiergruppen!$B$2:$B$61,0)),""))</f>
        <v/>
      </c>
      <c r="K197" s="20" t="str">
        <f aca="false">IF(OR($G197="",$J197=""),"",ROUND($G197*$J197,2))</f>
        <v/>
      </c>
      <c r="L197" s="21" t="str">
        <f aca="false">IF(OR($K197="",$H197=""),"",ROUND($K197*$H197,1))</f>
        <v/>
      </c>
      <c r="M197" s="21" t="str">
        <f aca="false">IF(OR($L197="",$D197="",$D197=0),"",ROUND($L197/$D197,1))</f>
        <v/>
      </c>
      <c r="N197" s="17"/>
      <c r="O197" s="17"/>
    </row>
    <row r="198" customFormat="false" ht="15" hidden="false" customHeight="false" outlineLevel="0" collapsed="false">
      <c r="A198" s="22"/>
      <c r="B198" s="22"/>
      <c r="C198" s="17"/>
      <c r="D198" s="20" t="str">
        <f aca="false">IF($C198="","",IFERROR(INDEX(Weideflächen!$D$2:$D$61,MATCH($C198,Weideflächen!$B$2:$B$61,0)),""))</f>
        <v/>
      </c>
      <c r="E198" s="17"/>
      <c r="F198" s="12" t="str">
        <f aca="false">IF($E198="","",IFERROR(INDEX(Tiergruppen!$C$2:$C$61,MATCH($E198,Tiergruppen!$B$2:$B$61,0)),""))</f>
        <v/>
      </c>
      <c r="G198" s="17"/>
      <c r="H198" s="12" t="str">
        <f aca="false">IF(OR($A198="",$B198=""),"",$B198-$A198+1)</f>
        <v/>
      </c>
      <c r="I198" s="17"/>
      <c r="J198" s="20" t="str">
        <f aca="false">IF($E198="","",IFERROR(INDEX(Tiergruppen!$E$2:$E$61,MATCH($E198,Tiergruppen!$B$2:$B$61,0)),""))</f>
        <v/>
      </c>
      <c r="K198" s="20" t="str">
        <f aca="false">IF(OR($G198="",$J198=""),"",ROUND($G198*$J198,2))</f>
        <v/>
      </c>
      <c r="L198" s="21" t="str">
        <f aca="false">IF(OR($K198="",$H198=""),"",ROUND($K198*$H198,1))</f>
        <v/>
      </c>
      <c r="M198" s="21" t="str">
        <f aca="false">IF(OR($L198="",$D198="",$D198=0),"",ROUND($L198/$D198,1))</f>
        <v/>
      </c>
      <c r="N198" s="17"/>
      <c r="O198" s="17"/>
    </row>
    <row r="199" customFormat="false" ht="15" hidden="false" customHeight="false" outlineLevel="0" collapsed="false">
      <c r="A199" s="22"/>
      <c r="B199" s="22"/>
      <c r="C199" s="17"/>
      <c r="D199" s="20" t="str">
        <f aca="false">IF($C199="","",IFERROR(INDEX(Weideflächen!$D$2:$D$61,MATCH($C199,Weideflächen!$B$2:$B$61,0)),""))</f>
        <v/>
      </c>
      <c r="E199" s="17"/>
      <c r="F199" s="12" t="str">
        <f aca="false">IF($E199="","",IFERROR(INDEX(Tiergruppen!$C$2:$C$61,MATCH($E199,Tiergruppen!$B$2:$B$61,0)),""))</f>
        <v/>
      </c>
      <c r="G199" s="17"/>
      <c r="H199" s="12" t="str">
        <f aca="false">IF(OR($A199="",$B199=""),"",$B199-$A199+1)</f>
        <v/>
      </c>
      <c r="I199" s="17"/>
      <c r="J199" s="20" t="str">
        <f aca="false">IF($E199="","",IFERROR(INDEX(Tiergruppen!$E$2:$E$61,MATCH($E199,Tiergruppen!$B$2:$B$61,0)),""))</f>
        <v/>
      </c>
      <c r="K199" s="20" t="str">
        <f aca="false">IF(OR($G199="",$J199=""),"",ROUND($G199*$J199,2))</f>
        <v/>
      </c>
      <c r="L199" s="21" t="str">
        <f aca="false">IF(OR($K199="",$H199=""),"",ROUND($K199*$H199,1))</f>
        <v/>
      </c>
      <c r="M199" s="21" t="str">
        <f aca="false">IF(OR($L199="",$D199="",$D199=0),"",ROUND($L199/$D199,1))</f>
        <v/>
      </c>
      <c r="N199" s="17"/>
      <c r="O199" s="17"/>
    </row>
    <row r="200" customFormat="false" ht="15" hidden="false" customHeight="false" outlineLevel="0" collapsed="false">
      <c r="A200" s="22"/>
      <c r="B200" s="22"/>
      <c r="C200" s="17"/>
      <c r="D200" s="20" t="str">
        <f aca="false">IF($C200="","",IFERROR(INDEX(Weideflächen!$D$2:$D$61,MATCH($C200,Weideflächen!$B$2:$B$61,0)),""))</f>
        <v/>
      </c>
      <c r="E200" s="17"/>
      <c r="F200" s="12" t="str">
        <f aca="false">IF($E200="","",IFERROR(INDEX(Tiergruppen!$C$2:$C$61,MATCH($E200,Tiergruppen!$B$2:$B$61,0)),""))</f>
        <v/>
      </c>
      <c r="G200" s="17"/>
      <c r="H200" s="12" t="str">
        <f aca="false">IF(OR($A200="",$B200=""),"",$B200-$A200+1)</f>
        <v/>
      </c>
      <c r="I200" s="17"/>
      <c r="J200" s="20" t="str">
        <f aca="false">IF($E200="","",IFERROR(INDEX(Tiergruppen!$E$2:$E$61,MATCH($E200,Tiergruppen!$B$2:$B$61,0)),""))</f>
        <v/>
      </c>
      <c r="K200" s="20" t="str">
        <f aca="false">IF(OR($G200="",$J200=""),"",ROUND($G200*$J200,2))</f>
        <v/>
      </c>
      <c r="L200" s="21" t="str">
        <f aca="false">IF(OR($K200="",$H200=""),"",ROUND($K200*$H200,1))</f>
        <v/>
      </c>
      <c r="M200" s="21" t="str">
        <f aca="false">IF(OR($L200="",$D200="",$D200=0),"",ROUND($L200/$D200,1))</f>
        <v/>
      </c>
      <c r="N200" s="17"/>
      <c r="O200" s="17"/>
    </row>
    <row r="201" customFormat="false" ht="15" hidden="false" customHeight="false" outlineLevel="0" collapsed="false">
      <c r="A201" s="22"/>
      <c r="B201" s="22"/>
      <c r="C201" s="17"/>
      <c r="D201" s="20" t="str">
        <f aca="false">IF($C201="","",IFERROR(INDEX(Weideflächen!$D$2:$D$61,MATCH($C201,Weideflächen!$B$2:$B$61,0)),""))</f>
        <v/>
      </c>
      <c r="E201" s="17"/>
      <c r="F201" s="12" t="str">
        <f aca="false">IF($E201="","",IFERROR(INDEX(Tiergruppen!$C$2:$C$61,MATCH($E201,Tiergruppen!$B$2:$B$61,0)),""))</f>
        <v/>
      </c>
      <c r="G201" s="17"/>
      <c r="H201" s="12" t="str">
        <f aca="false">IF(OR($A201="",$B201=""),"",$B201-$A201+1)</f>
        <v/>
      </c>
      <c r="I201" s="17"/>
      <c r="J201" s="20" t="str">
        <f aca="false">IF($E201="","",IFERROR(INDEX(Tiergruppen!$E$2:$E$61,MATCH($E201,Tiergruppen!$B$2:$B$61,0)),""))</f>
        <v/>
      </c>
      <c r="K201" s="20" t="str">
        <f aca="false">IF(OR($G201="",$J201=""),"",ROUND($G201*$J201,2))</f>
        <v/>
      </c>
      <c r="L201" s="21" t="str">
        <f aca="false">IF(OR($K201="",$H201=""),"",ROUND($K201*$H201,1))</f>
        <v/>
      </c>
      <c r="M201" s="21" t="str">
        <f aca="false">IF(OR($L201="",$D201="",$D201=0),"",ROUND($L201/$D201,1))</f>
        <v/>
      </c>
      <c r="N201" s="17"/>
      <c r="O201" s="17"/>
    </row>
  </sheetData>
  <autoFilter ref="A1:O201"/>
  <dataValidations count="3">
    <dataValidation allowBlank="true" errorStyle="stop" operator="between" showDropDown="false" showErrorMessage="false" showInputMessage="false" sqref="C2:C201" type="list">
      <formula1>Weideflächen!$B$2:$B$61</formula1>
      <formula2>0</formula2>
    </dataValidation>
    <dataValidation allowBlank="true" errorStyle="stop" operator="between" showDropDown="false" showErrorMessage="false" showInputMessage="false" sqref="E2:E201" type="list">
      <formula1>Tiergruppen!$B$2:$B$61</formula1>
      <formula2>0</formula2>
    </dataValidation>
    <dataValidation allowBlank="true" errorStyle="stop" operator="between" showDropDown="false" showErrorMessage="false" showInputMessage="false" sqref="N2:N201" type="list">
      <formula1>"Umtriebsweide,Standweide,Portionsweide,Kurzrasenweide,Halbtagsweide"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1"/>
    <col collapsed="false" customWidth="true" hidden="false" outlineLevel="0" max="3" min="3" style="0" width="12"/>
    <col collapsed="false" customWidth="true" hidden="false" outlineLevel="0" max="4" min="4" style="0" width="15"/>
    <col collapsed="false" customWidth="true" hidden="false" outlineLevel="0" max="5" min="5" style="0" width="14"/>
    <col collapsed="false" customWidth="true" hidden="false" outlineLevel="0" max="6" min="6" style="0" width="13"/>
    <col collapsed="false" customWidth="true" hidden="false" outlineLevel="0" max="8" min="7" style="0" width="14"/>
  </cols>
  <sheetData>
    <row r="1" customFormat="false" ht="39.75" hidden="false" customHeight="true" outlineLevel="0" collapsed="false">
      <c r="A1" s="14" t="s">
        <v>76</v>
      </c>
      <c r="B1" s="14" t="s">
        <v>39</v>
      </c>
      <c r="C1" s="14" t="s">
        <v>44</v>
      </c>
      <c r="D1" s="14" t="s">
        <v>83</v>
      </c>
      <c r="E1" s="14" t="s">
        <v>84</v>
      </c>
      <c r="F1" s="14" t="s">
        <v>54</v>
      </c>
      <c r="G1" s="14" t="s">
        <v>85</v>
      </c>
      <c r="H1" s="14" t="s">
        <v>86</v>
      </c>
    </row>
    <row r="2" customFormat="false" ht="15" hidden="false" customHeight="false" outlineLevel="0" collapsed="false">
      <c r="A2" s="12" t="str">
        <f aca="false">IF(Weideflächen!$B2="","",Weideflächen!$B2)</f>
        <v>Hofkoppel</v>
      </c>
      <c r="B2" s="20" t="n">
        <f aca="false">IF($A2="","",Weideflächen!$D2)</f>
        <v>3.2</v>
      </c>
      <c r="C2" s="12" t="n">
        <f aca="false">IF($A2="","",COUNTIFS(Weidegänge!$C$2:$C$201,$A2))</f>
        <v>1</v>
      </c>
      <c r="D2" s="12" t="n">
        <f aca="false">IF($A2="","",SUMIFS(Weidegänge!$H$2:$H$201,Weidegänge!$C$2:$C$201,$A2))</f>
        <v>43</v>
      </c>
      <c r="E2" s="21" t="n">
        <f aca="false">IF($A2="","",SUMIFS(Weidegänge!$L$2:$L$201,Weidegänge!$C$2:$C$201,$A2))</f>
        <v>1960.8</v>
      </c>
      <c r="F2" s="21" t="n">
        <f aca="false">IF(OR($A2="",$B2="",$B2=0),"",ROUND($E2/$B2,1))</f>
        <v>612.8</v>
      </c>
      <c r="G2" s="23" t="n">
        <f aca="false">IF($A2="","",IFERROR(IF(_xlfn.MINIFS(Weidegänge!$A$2:$A$201,Weidegänge!$C$2:$C$201,$A2)=0,"",_xlfn.MINIFS(Weidegänge!$A$2:$A$201,Weidegänge!$C$2:$C$201,$A2)),""))</f>
        <v>46114</v>
      </c>
      <c r="H2" s="23" t="n">
        <f aca="false">IF($A2="","",IFERROR(IF(_xlfn.MAXIFS(Weidegänge!$B$2:$B$201,Weidegänge!$C$2:$C$201,$A2)=0,"",_xlfn.MAXIFS(Weidegänge!$B$2:$B$201,Weidegänge!$C$2:$C$201,$A2)),""))</f>
        <v>46156</v>
      </c>
    </row>
    <row r="3" customFormat="false" ht="15" hidden="false" customHeight="false" outlineLevel="0" collapsed="false">
      <c r="A3" s="12" t="str">
        <f aca="false">IF(Weideflächen!$B3="","",Weideflächen!$B3)</f>
        <v/>
      </c>
      <c r="B3" s="20" t="str">
        <f aca="false">IF($A3="","",Weideflächen!$D3)</f>
        <v/>
      </c>
      <c r="C3" s="12" t="str">
        <f aca="false">IF($A3="","",COUNTIFS(Weidegänge!$C$2:$C$201,$A3))</f>
        <v/>
      </c>
      <c r="D3" s="12" t="str">
        <f aca="false">IF($A3="","",SUMIFS(Weidegänge!$H$2:$H$201,Weidegänge!$C$2:$C$201,$A3))</f>
        <v/>
      </c>
      <c r="E3" s="21" t="str">
        <f aca="false">IF($A3="","",SUMIFS(Weidegänge!$L$2:$L$201,Weidegänge!$C$2:$C$201,$A3))</f>
        <v/>
      </c>
      <c r="F3" s="21" t="str">
        <f aca="false">IF(OR($A3="",$B3="",$B3=0),"",ROUND($E3/$B3,1))</f>
        <v/>
      </c>
      <c r="G3" s="23" t="str">
        <f aca="false">IF($A3="","",IFERROR(IF(_xlfn.MINIFS(Weidegänge!$A$2:$A$201,Weidegänge!$C$2:$C$201,$A3)=0,"",_xlfn.MINIFS(Weidegänge!$A$2:$A$201,Weidegänge!$C$2:$C$201,$A3)),""))</f>
        <v/>
      </c>
      <c r="H3" s="23" t="str">
        <f aca="false">IF($A3="","",IFERROR(IF(_xlfn.MAXIFS(Weidegänge!$B$2:$B$201,Weidegänge!$C$2:$C$201,$A3)=0,"",_xlfn.MAXIFS(Weidegänge!$B$2:$B$201,Weidegänge!$C$2:$C$201,$A3)),""))</f>
        <v/>
      </c>
    </row>
    <row r="4" customFormat="false" ht="15" hidden="false" customHeight="false" outlineLevel="0" collapsed="false">
      <c r="A4" s="12" t="str">
        <f aca="false">IF(Weideflächen!$B4="","",Weideflächen!$B4)</f>
        <v/>
      </c>
      <c r="B4" s="20" t="str">
        <f aca="false">IF($A4="","",Weideflächen!$D4)</f>
        <v/>
      </c>
      <c r="C4" s="12" t="str">
        <f aca="false">IF($A4="","",COUNTIFS(Weidegänge!$C$2:$C$201,$A4))</f>
        <v/>
      </c>
      <c r="D4" s="12" t="str">
        <f aca="false">IF($A4="","",SUMIFS(Weidegänge!$H$2:$H$201,Weidegänge!$C$2:$C$201,$A4))</f>
        <v/>
      </c>
      <c r="E4" s="21" t="str">
        <f aca="false">IF($A4="","",SUMIFS(Weidegänge!$L$2:$L$201,Weidegänge!$C$2:$C$201,$A4))</f>
        <v/>
      </c>
      <c r="F4" s="21" t="str">
        <f aca="false">IF(OR($A4="",$B4="",$B4=0),"",ROUND($E4/$B4,1))</f>
        <v/>
      </c>
      <c r="G4" s="23" t="str">
        <f aca="false">IF($A4="","",IFERROR(IF(_xlfn.MINIFS(Weidegänge!$A$2:$A$201,Weidegänge!$C$2:$C$201,$A4)=0,"",_xlfn.MINIFS(Weidegänge!$A$2:$A$201,Weidegänge!$C$2:$C$201,$A4)),""))</f>
        <v/>
      </c>
      <c r="H4" s="23" t="str">
        <f aca="false">IF($A4="","",IFERROR(IF(_xlfn.MAXIFS(Weidegänge!$B$2:$B$201,Weidegänge!$C$2:$C$201,$A4)=0,"",_xlfn.MAXIFS(Weidegänge!$B$2:$B$201,Weidegänge!$C$2:$C$201,$A4)),""))</f>
        <v/>
      </c>
    </row>
    <row r="5" customFormat="false" ht="15" hidden="false" customHeight="false" outlineLevel="0" collapsed="false">
      <c r="A5" s="12" t="str">
        <f aca="false">IF(Weideflächen!$B5="","",Weideflächen!$B5)</f>
        <v/>
      </c>
      <c r="B5" s="20" t="str">
        <f aca="false">IF($A5="","",Weideflächen!$D5)</f>
        <v/>
      </c>
      <c r="C5" s="12" t="str">
        <f aca="false">IF($A5="","",COUNTIFS(Weidegänge!$C$2:$C$201,$A5))</f>
        <v/>
      </c>
      <c r="D5" s="12" t="str">
        <f aca="false">IF($A5="","",SUMIFS(Weidegänge!$H$2:$H$201,Weidegänge!$C$2:$C$201,$A5))</f>
        <v/>
      </c>
      <c r="E5" s="21" t="str">
        <f aca="false">IF($A5="","",SUMIFS(Weidegänge!$L$2:$L$201,Weidegänge!$C$2:$C$201,$A5))</f>
        <v/>
      </c>
      <c r="F5" s="21" t="str">
        <f aca="false">IF(OR($A5="",$B5="",$B5=0),"",ROUND($E5/$B5,1))</f>
        <v/>
      </c>
      <c r="G5" s="23" t="str">
        <f aca="false">IF($A5="","",IFERROR(IF(_xlfn.MINIFS(Weidegänge!$A$2:$A$201,Weidegänge!$C$2:$C$201,$A5)=0,"",_xlfn.MINIFS(Weidegänge!$A$2:$A$201,Weidegänge!$C$2:$C$201,$A5)),""))</f>
        <v/>
      </c>
      <c r="H5" s="23" t="str">
        <f aca="false">IF($A5="","",IFERROR(IF(_xlfn.MAXIFS(Weidegänge!$B$2:$B$201,Weidegänge!$C$2:$C$201,$A5)=0,"",_xlfn.MAXIFS(Weidegänge!$B$2:$B$201,Weidegänge!$C$2:$C$201,$A5)),""))</f>
        <v/>
      </c>
    </row>
    <row r="6" customFormat="false" ht="15" hidden="false" customHeight="false" outlineLevel="0" collapsed="false">
      <c r="A6" s="12" t="str">
        <f aca="false">IF(Weideflächen!$B6="","",Weideflächen!$B6)</f>
        <v/>
      </c>
      <c r="B6" s="20" t="str">
        <f aca="false">IF($A6="","",Weideflächen!$D6)</f>
        <v/>
      </c>
      <c r="C6" s="12" t="str">
        <f aca="false">IF($A6="","",COUNTIFS(Weidegänge!$C$2:$C$201,$A6))</f>
        <v/>
      </c>
      <c r="D6" s="12" t="str">
        <f aca="false">IF($A6="","",SUMIFS(Weidegänge!$H$2:$H$201,Weidegänge!$C$2:$C$201,$A6))</f>
        <v/>
      </c>
      <c r="E6" s="21" t="str">
        <f aca="false">IF($A6="","",SUMIFS(Weidegänge!$L$2:$L$201,Weidegänge!$C$2:$C$201,$A6))</f>
        <v/>
      </c>
      <c r="F6" s="21" t="str">
        <f aca="false">IF(OR($A6="",$B6="",$B6=0),"",ROUND($E6/$B6,1))</f>
        <v/>
      </c>
      <c r="G6" s="23" t="str">
        <f aca="false">IF($A6="","",IFERROR(IF(_xlfn.MINIFS(Weidegänge!$A$2:$A$201,Weidegänge!$C$2:$C$201,$A6)=0,"",_xlfn.MINIFS(Weidegänge!$A$2:$A$201,Weidegänge!$C$2:$C$201,$A6)),""))</f>
        <v/>
      </c>
      <c r="H6" s="23" t="str">
        <f aca="false">IF($A6="","",IFERROR(IF(_xlfn.MAXIFS(Weidegänge!$B$2:$B$201,Weidegänge!$C$2:$C$201,$A6)=0,"",_xlfn.MAXIFS(Weidegänge!$B$2:$B$201,Weidegänge!$C$2:$C$201,$A6)),""))</f>
        <v/>
      </c>
    </row>
    <row r="7" customFormat="false" ht="15" hidden="false" customHeight="false" outlineLevel="0" collapsed="false">
      <c r="A7" s="12" t="str">
        <f aca="false">IF(Weideflächen!$B7="","",Weideflächen!$B7)</f>
        <v/>
      </c>
      <c r="B7" s="20" t="str">
        <f aca="false">IF($A7="","",Weideflächen!$D7)</f>
        <v/>
      </c>
      <c r="C7" s="12" t="str">
        <f aca="false">IF($A7="","",COUNTIFS(Weidegänge!$C$2:$C$201,$A7))</f>
        <v/>
      </c>
      <c r="D7" s="12" t="str">
        <f aca="false">IF($A7="","",SUMIFS(Weidegänge!$H$2:$H$201,Weidegänge!$C$2:$C$201,$A7))</f>
        <v/>
      </c>
      <c r="E7" s="21" t="str">
        <f aca="false">IF($A7="","",SUMIFS(Weidegänge!$L$2:$L$201,Weidegänge!$C$2:$C$201,$A7))</f>
        <v/>
      </c>
      <c r="F7" s="21" t="str">
        <f aca="false">IF(OR($A7="",$B7="",$B7=0),"",ROUND($E7/$B7,1))</f>
        <v/>
      </c>
      <c r="G7" s="23" t="str">
        <f aca="false">IF($A7="","",IFERROR(IF(_xlfn.MINIFS(Weidegänge!$A$2:$A$201,Weidegänge!$C$2:$C$201,$A7)=0,"",_xlfn.MINIFS(Weidegänge!$A$2:$A$201,Weidegänge!$C$2:$C$201,$A7)),""))</f>
        <v/>
      </c>
      <c r="H7" s="23" t="str">
        <f aca="false">IF($A7="","",IFERROR(IF(_xlfn.MAXIFS(Weidegänge!$B$2:$B$201,Weidegänge!$C$2:$C$201,$A7)=0,"",_xlfn.MAXIFS(Weidegänge!$B$2:$B$201,Weidegänge!$C$2:$C$201,$A7)),""))</f>
        <v/>
      </c>
    </row>
    <row r="8" customFormat="false" ht="15" hidden="false" customHeight="false" outlineLevel="0" collapsed="false">
      <c r="A8" s="12" t="str">
        <f aca="false">IF(Weideflächen!$B8="","",Weideflächen!$B8)</f>
        <v/>
      </c>
      <c r="B8" s="20" t="str">
        <f aca="false">IF($A8="","",Weideflächen!$D8)</f>
        <v/>
      </c>
      <c r="C8" s="12" t="str">
        <f aca="false">IF($A8="","",COUNTIFS(Weidegänge!$C$2:$C$201,$A8))</f>
        <v/>
      </c>
      <c r="D8" s="12" t="str">
        <f aca="false">IF($A8="","",SUMIFS(Weidegänge!$H$2:$H$201,Weidegänge!$C$2:$C$201,$A8))</f>
        <v/>
      </c>
      <c r="E8" s="21" t="str">
        <f aca="false">IF($A8="","",SUMIFS(Weidegänge!$L$2:$L$201,Weidegänge!$C$2:$C$201,$A8))</f>
        <v/>
      </c>
      <c r="F8" s="21" t="str">
        <f aca="false">IF(OR($A8="",$B8="",$B8=0),"",ROUND($E8/$B8,1))</f>
        <v/>
      </c>
      <c r="G8" s="23" t="str">
        <f aca="false">IF($A8="","",IFERROR(IF(_xlfn.MINIFS(Weidegänge!$A$2:$A$201,Weidegänge!$C$2:$C$201,$A8)=0,"",_xlfn.MINIFS(Weidegänge!$A$2:$A$201,Weidegänge!$C$2:$C$201,$A8)),""))</f>
        <v/>
      </c>
      <c r="H8" s="23" t="str">
        <f aca="false">IF($A8="","",IFERROR(IF(_xlfn.MAXIFS(Weidegänge!$B$2:$B$201,Weidegänge!$C$2:$C$201,$A8)=0,"",_xlfn.MAXIFS(Weidegänge!$B$2:$B$201,Weidegänge!$C$2:$C$201,$A8)),""))</f>
        <v/>
      </c>
    </row>
    <row r="9" customFormat="false" ht="15" hidden="false" customHeight="false" outlineLevel="0" collapsed="false">
      <c r="A9" s="12" t="str">
        <f aca="false">IF(Weideflächen!$B9="","",Weideflächen!$B9)</f>
        <v/>
      </c>
      <c r="B9" s="20" t="str">
        <f aca="false">IF($A9="","",Weideflächen!$D9)</f>
        <v/>
      </c>
      <c r="C9" s="12" t="str">
        <f aca="false">IF($A9="","",COUNTIFS(Weidegänge!$C$2:$C$201,$A9))</f>
        <v/>
      </c>
      <c r="D9" s="12" t="str">
        <f aca="false">IF($A9="","",SUMIFS(Weidegänge!$H$2:$H$201,Weidegänge!$C$2:$C$201,$A9))</f>
        <v/>
      </c>
      <c r="E9" s="21" t="str">
        <f aca="false">IF($A9="","",SUMIFS(Weidegänge!$L$2:$L$201,Weidegänge!$C$2:$C$201,$A9))</f>
        <v/>
      </c>
      <c r="F9" s="21" t="str">
        <f aca="false">IF(OR($A9="",$B9="",$B9=0),"",ROUND($E9/$B9,1))</f>
        <v/>
      </c>
      <c r="G9" s="23" t="str">
        <f aca="false">IF($A9="","",IFERROR(IF(_xlfn.MINIFS(Weidegänge!$A$2:$A$201,Weidegänge!$C$2:$C$201,$A9)=0,"",_xlfn.MINIFS(Weidegänge!$A$2:$A$201,Weidegänge!$C$2:$C$201,$A9)),""))</f>
        <v/>
      </c>
      <c r="H9" s="23" t="str">
        <f aca="false">IF($A9="","",IFERROR(IF(_xlfn.MAXIFS(Weidegänge!$B$2:$B$201,Weidegänge!$C$2:$C$201,$A9)=0,"",_xlfn.MAXIFS(Weidegänge!$B$2:$B$201,Weidegänge!$C$2:$C$201,$A9)),""))</f>
        <v/>
      </c>
    </row>
    <row r="10" customFormat="false" ht="15" hidden="false" customHeight="false" outlineLevel="0" collapsed="false">
      <c r="A10" s="12" t="str">
        <f aca="false">IF(Weideflächen!$B10="","",Weideflächen!$B10)</f>
        <v/>
      </c>
      <c r="B10" s="20" t="str">
        <f aca="false">IF($A10="","",Weideflächen!$D10)</f>
        <v/>
      </c>
      <c r="C10" s="12" t="str">
        <f aca="false">IF($A10="","",COUNTIFS(Weidegänge!$C$2:$C$201,$A10))</f>
        <v/>
      </c>
      <c r="D10" s="12" t="str">
        <f aca="false">IF($A10="","",SUMIFS(Weidegänge!$H$2:$H$201,Weidegänge!$C$2:$C$201,$A10))</f>
        <v/>
      </c>
      <c r="E10" s="21" t="str">
        <f aca="false">IF($A10="","",SUMIFS(Weidegänge!$L$2:$L$201,Weidegänge!$C$2:$C$201,$A10))</f>
        <v/>
      </c>
      <c r="F10" s="21" t="str">
        <f aca="false">IF(OR($A10="",$B10="",$B10=0),"",ROUND($E10/$B10,1))</f>
        <v/>
      </c>
      <c r="G10" s="23" t="str">
        <f aca="false">IF($A10="","",IFERROR(IF(_xlfn.MINIFS(Weidegänge!$A$2:$A$201,Weidegänge!$C$2:$C$201,$A10)=0,"",_xlfn.MINIFS(Weidegänge!$A$2:$A$201,Weidegänge!$C$2:$C$201,$A10)),""))</f>
        <v/>
      </c>
      <c r="H10" s="23" t="str">
        <f aca="false">IF($A10="","",IFERROR(IF(_xlfn.MAXIFS(Weidegänge!$B$2:$B$201,Weidegänge!$C$2:$C$201,$A10)=0,"",_xlfn.MAXIFS(Weidegänge!$B$2:$B$201,Weidegänge!$C$2:$C$201,$A10)),""))</f>
        <v/>
      </c>
    </row>
    <row r="11" customFormat="false" ht="15" hidden="false" customHeight="false" outlineLevel="0" collapsed="false">
      <c r="A11" s="12" t="str">
        <f aca="false">IF(Weideflächen!$B11="","",Weideflächen!$B11)</f>
        <v/>
      </c>
      <c r="B11" s="20" t="str">
        <f aca="false">IF($A11="","",Weideflächen!$D11)</f>
        <v/>
      </c>
      <c r="C11" s="12" t="str">
        <f aca="false">IF($A11="","",COUNTIFS(Weidegänge!$C$2:$C$201,$A11))</f>
        <v/>
      </c>
      <c r="D11" s="12" t="str">
        <f aca="false">IF($A11="","",SUMIFS(Weidegänge!$H$2:$H$201,Weidegänge!$C$2:$C$201,$A11))</f>
        <v/>
      </c>
      <c r="E11" s="21" t="str">
        <f aca="false">IF($A11="","",SUMIFS(Weidegänge!$L$2:$L$201,Weidegänge!$C$2:$C$201,$A11))</f>
        <v/>
      </c>
      <c r="F11" s="21" t="str">
        <f aca="false">IF(OR($A11="",$B11="",$B11=0),"",ROUND($E11/$B11,1))</f>
        <v/>
      </c>
      <c r="G11" s="23" t="str">
        <f aca="false">IF($A11="","",IFERROR(IF(_xlfn.MINIFS(Weidegänge!$A$2:$A$201,Weidegänge!$C$2:$C$201,$A11)=0,"",_xlfn.MINIFS(Weidegänge!$A$2:$A$201,Weidegänge!$C$2:$C$201,$A11)),""))</f>
        <v/>
      </c>
      <c r="H11" s="23" t="str">
        <f aca="false">IF($A11="","",IFERROR(IF(_xlfn.MAXIFS(Weidegänge!$B$2:$B$201,Weidegänge!$C$2:$C$201,$A11)=0,"",_xlfn.MAXIFS(Weidegänge!$B$2:$B$201,Weidegänge!$C$2:$C$201,$A11)),""))</f>
        <v/>
      </c>
    </row>
    <row r="12" customFormat="false" ht="15" hidden="false" customHeight="false" outlineLevel="0" collapsed="false">
      <c r="A12" s="12" t="str">
        <f aca="false">IF(Weideflächen!$B12="","",Weideflächen!$B12)</f>
        <v/>
      </c>
      <c r="B12" s="20" t="str">
        <f aca="false">IF($A12="","",Weideflächen!$D12)</f>
        <v/>
      </c>
      <c r="C12" s="12" t="str">
        <f aca="false">IF($A12="","",COUNTIFS(Weidegänge!$C$2:$C$201,$A12))</f>
        <v/>
      </c>
      <c r="D12" s="12" t="str">
        <f aca="false">IF($A12="","",SUMIFS(Weidegänge!$H$2:$H$201,Weidegänge!$C$2:$C$201,$A12))</f>
        <v/>
      </c>
      <c r="E12" s="21" t="str">
        <f aca="false">IF($A12="","",SUMIFS(Weidegänge!$L$2:$L$201,Weidegänge!$C$2:$C$201,$A12))</f>
        <v/>
      </c>
      <c r="F12" s="21" t="str">
        <f aca="false">IF(OR($A12="",$B12="",$B12=0),"",ROUND($E12/$B12,1))</f>
        <v/>
      </c>
      <c r="G12" s="23" t="str">
        <f aca="false">IF($A12="","",IFERROR(IF(_xlfn.MINIFS(Weidegänge!$A$2:$A$201,Weidegänge!$C$2:$C$201,$A12)=0,"",_xlfn.MINIFS(Weidegänge!$A$2:$A$201,Weidegänge!$C$2:$C$201,$A12)),""))</f>
        <v/>
      </c>
      <c r="H12" s="23" t="str">
        <f aca="false">IF($A12="","",IFERROR(IF(_xlfn.MAXIFS(Weidegänge!$B$2:$B$201,Weidegänge!$C$2:$C$201,$A12)=0,"",_xlfn.MAXIFS(Weidegänge!$B$2:$B$201,Weidegänge!$C$2:$C$201,$A12)),""))</f>
        <v/>
      </c>
    </row>
    <row r="13" customFormat="false" ht="15" hidden="false" customHeight="false" outlineLevel="0" collapsed="false">
      <c r="A13" s="12" t="str">
        <f aca="false">IF(Weideflächen!$B13="","",Weideflächen!$B13)</f>
        <v/>
      </c>
      <c r="B13" s="20" t="str">
        <f aca="false">IF($A13="","",Weideflächen!$D13)</f>
        <v/>
      </c>
      <c r="C13" s="12" t="str">
        <f aca="false">IF($A13="","",COUNTIFS(Weidegänge!$C$2:$C$201,$A13))</f>
        <v/>
      </c>
      <c r="D13" s="12" t="str">
        <f aca="false">IF($A13="","",SUMIFS(Weidegänge!$H$2:$H$201,Weidegänge!$C$2:$C$201,$A13))</f>
        <v/>
      </c>
      <c r="E13" s="21" t="str">
        <f aca="false">IF($A13="","",SUMIFS(Weidegänge!$L$2:$L$201,Weidegänge!$C$2:$C$201,$A13))</f>
        <v/>
      </c>
      <c r="F13" s="21" t="str">
        <f aca="false">IF(OR($A13="",$B13="",$B13=0),"",ROUND($E13/$B13,1))</f>
        <v/>
      </c>
      <c r="G13" s="23" t="str">
        <f aca="false">IF($A13="","",IFERROR(IF(_xlfn.MINIFS(Weidegänge!$A$2:$A$201,Weidegänge!$C$2:$C$201,$A13)=0,"",_xlfn.MINIFS(Weidegänge!$A$2:$A$201,Weidegänge!$C$2:$C$201,$A13)),""))</f>
        <v/>
      </c>
      <c r="H13" s="23" t="str">
        <f aca="false">IF($A13="","",IFERROR(IF(_xlfn.MAXIFS(Weidegänge!$B$2:$B$201,Weidegänge!$C$2:$C$201,$A13)=0,"",_xlfn.MAXIFS(Weidegänge!$B$2:$B$201,Weidegänge!$C$2:$C$201,$A13)),""))</f>
        <v/>
      </c>
    </row>
    <row r="14" customFormat="false" ht="15" hidden="false" customHeight="false" outlineLevel="0" collapsed="false">
      <c r="A14" s="12" t="str">
        <f aca="false">IF(Weideflächen!$B14="","",Weideflächen!$B14)</f>
        <v/>
      </c>
      <c r="B14" s="20" t="str">
        <f aca="false">IF($A14="","",Weideflächen!$D14)</f>
        <v/>
      </c>
      <c r="C14" s="12" t="str">
        <f aca="false">IF($A14="","",COUNTIFS(Weidegänge!$C$2:$C$201,$A14))</f>
        <v/>
      </c>
      <c r="D14" s="12" t="str">
        <f aca="false">IF($A14="","",SUMIFS(Weidegänge!$H$2:$H$201,Weidegänge!$C$2:$C$201,$A14))</f>
        <v/>
      </c>
      <c r="E14" s="21" t="str">
        <f aca="false">IF($A14="","",SUMIFS(Weidegänge!$L$2:$L$201,Weidegänge!$C$2:$C$201,$A14))</f>
        <v/>
      </c>
      <c r="F14" s="21" t="str">
        <f aca="false">IF(OR($A14="",$B14="",$B14=0),"",ROUND($E14/$B14,1))</f>
        <v/>
      </c>
      <c r="G14" s="23" t="str">
        <f aca="false">IF($A14="","",IFERROR(IF(_xlfn.MINIFS(Weidegänge!$A$2:$A$201,Weidegänge!$C$2:$C$201,$A14)=0,"",_xlfn.MINIFS(Weidegänge!$A$2:$A$201,Weidegänge!$C$2:$C$201,$A14)),""))</f>
        <v/>
      </c>
      <c r="H14" s="23" t="str">
        <f aca="false">IF($A14="","",IFERROR(IF(_xlfn.MAXIFS(Weidegänge!$B$2:$B$201,Weidegänge!$C$2:$C$201,$A14)=0,"",_xlfn.MAXIFS(Weidegänge!$B$2:$B$201,Weidegänge!$C$2:$C$201,$A14)),""))</f>
        <v/>
      </c>
    </row>
    <row r="15" customFormat="false" ht="15" hidden="false" customHeight="false" outlineLevel="0" collapsed="false">
      <c r="A15" s="12" t="str">
        <f aca="false">IF(Weideflächen!$B15="","",Weideflächen!$B15)</f>
        <v/>
      </c>
      <c r="B15" s="20" t="str">
        <f aca="false">IF($A15="","",Weideflächen!$D15)</f>
        <v/>
      </c>
      <c r="C15" s="12" t="str">
        <f aca="false">IF($A15="","",COUNTIFS(Weidegänge!$C$2:$C$201,$A15))</f>
        <v/>
      </c>
      <c r="D15" s="12" t="str">
        <f aca="false">IF($A15="","",SUMIFS(Weidegänge!$H$2:$H$201,Weidegänge!$C$2:$C$201,$A15))</f>
        <v/>
      </c>
      <c r="E15" s="21" t="str">
        <f aca="false">IF($A15="","",SUMIFS(Weidegänge!$L$2:$L$201,Weidegänge!$C$2:$C$201,$A15))</f>
        <v/>
      </c>
      <c r="F15" s="21" t="str">
        <f aca="false">IF(OR($A15="",$B15="",$B15=0),"",ROUND($E15/$B15,1))</f>
        <v/>
      </c>
      <c r="G15" s="23" t="str">
        <f aca="false">IF($A15="","",IFERROR(IF(_xlfn.MINIFS(Weidegänge!$A$2:$A$201,Weidegänge!$C$2:$C$201,$A15)=0,"",_xlfn.MINIFS(Weidegänge!$A$2:$A$201,Weidegänge!$C$2:$C$201,$A15)),""))</f>
        <v/>
      </c>
      <c r="H15" s="23" t="str">
        <f aca="false">IF($A15="","",IFERROR(IF(_xlfn.MAXIFS(Weidegänge!$B$2:$B$201,Weidegänge!$C$2:$C$201,$A15)=0,"",_xlfn.MAXIFS(Weidegänge!$B$2:$B$201,Weidegänge!$C$2:$C$201,$A15)),""))</f>
        <v/>
      </c>
    </row>
    <row r="16" customFormat="false" ht="15" hidden="false" customHeight="false" outlineLevel="0" collapsed="false">
      <c r="A16" s="12" t="str">
        <f aca="false">IF(Weideflächen!$B16="","",Weideflächen!$B16)</f>
        <v/>
      </c>
      <c r="B16" s="20" t="str">
        <f aca="false">IF($A16="","",Weideflächen!$D16)</f>
        <v/>
      </c>
      <c r="C16" s="12" t="str">
        <f aca="false">IF($A16="","",COUNTIFS(Weidegänge!$C$2:$C$201,$A16))</f>
        <v/>
      </c>
      <c r="D16" s="12" t="str">
        <f aca="false">IF($A16="","",SUMIFS(Weidegänge!$H$2:$H$201,Weidegänge!$C$2:$C$201,$A16))</f>
        <v/>
      </c>
      <c r="E16" s="21" t="str">
        <f aca="false">IF($A16="","",SUMIFS(Weidegänge!$L$2:$L$201,Weidegänge!$C$2:$C$201,$A16))</f>
        <v/>
      </c>
      <c r="F16" s="21" t="str">
        <f aca="false">IF(OR($A16="",$B16="",$B16=0),"",ROUND($E16/$B16,1))</f>
        <v/>
      </c>
      <c r="G16" s="23" t="str">
        <f aca="false">IF($A16="","",IFERROR(IF(_xlfn.MINIFS(Weidegänge!$A$2:$A$201,Weidegänge!$C$2:$C$201,$A16)=0,"",_xlfn.MINIFS(Weidegänge!$A$2:$A$201,Weidegänge!$C$2:$C$201,$A16)),""))</f>
        <v/>
      </c>
      <c r="H16" s="23" t="str">
        <f aca="false">IF($A16="","",IFERROR(IF(_xlfn.MAXIFS(Weidegänge!$B$2:$B$201,Weidegänge!$C$2:$C$201,$A16)=0,"",_xlfn.MAXIFS(Weidegänge!$B$2:$B$201,Weidegänge!$C$2:$C$201,$A16)),""))</f>
        <v/>
      </c>
    </row>
    <row r="17" customFormat="false" ht="15" hidden="false" customHeight="false" outlineLevel="0" collapsed="false">
      <c r="A17" s="12" t="str">
        <f aca="false">IF(Weideflächen!$B17="","",Weideflächen!$B17)</f>
        <v/>
      </c>
      <c r="B17" s="20" t="str">
        <f aca="false">IF($A17="","",Weideflächen!$D17)</f>
        <v/>
      </c>
      <c r="C17" s="12" t="str">
        <f aca="false">IF($A17="","",COUNTIFS(Weidegänge!$C$2:$C$201,$A17))</f>
        <v/>
      </c>
      <c r="D17" s="12" t="str">
        <f aca="false">IF($A17="","",SUMIFS(Weidegänge!$H$2:$H$201,Weidegänge!$C$2:$C$201,$A17))</f>
        <v/>
      </c>
      <c r="E17" s="21" t="str">
        <f aca="false">IF($A17="","",SUMIFS(Weidegänge!$L$2:$L$201,Weidegänge!$C$2:$C$201,$A17))</f>
        <v/>
      </c>
      <c r="F17" s="21" t="str">
        <f aca="false">IF(OR($A17="",$B17="",$B17=0),"",ROUND($E17/$B17,1))</f>
        <v/>
      </c>
      <c r="G17" s="23" t="str">
        <f aca="false">IF($A17="","",IFERROR(IF(_xlfn.MINIFS(Weidegänge!$A$2:$A$201,Weidegänge!$C$2:$C$201,$A17)=0,"",_xlfn.MINIFS(Weidegänge!$A$2:$A$201,Weidegänge!$C$2:$C$201,$A17)),""))</f>
        <v/>
      </c>
      <c r="H17" s="23" t="str">
        <f aca="false">IF($A17="","",IFERROR(IF(_xlfn.MAXIFS(Weidegänge!$B$2:$B$201,Weidegänge!$C$2:$C$201,$A17)=0,"",_xlfn.MAXIFS(Weidegänge!$B$2:$B$201,Weidegänge!$C$2:$C$201,$A17)),""))</f>
        <v/>
      </c>
    </row>
    <row r="18" customFormat="false" ht="15" hidden="false" customHeight="false" outlineLevel="0" collapsed="false">
      <c r="A18" s="12" t="str">
        <f aca="false">IF(Weideflächen!$B18="","",Weideflächen!$B18)</f>
        <v/>
      </c>
      <c r="B18" s="20" t="str">
        <f aca="false">IF($A18="","",Weideflächen!$D18)</f>
        <v/>
      </c>
      <c r="C18" s="12" t="str">
        <f aca="false">IF($A18="","",COUNTIFS(Weidegänge!$C$2:$C$201,$A18))</f>
        <v/>
      </c>
      <c r="D18" s="12" t="str">
        <f aca="false">IF($A18="","",SUMIFS(Weidegänge!$H$2:$H$201,Weidegänge!$C$2:$C$201,$A18))</f>
        <v/>
      </c>
      <c r="E18" s="21" t="str">
        <f aca="false">IF($A18="","",SUMIFS(Weidegänge!$L$2:$L$201,Weidegänge!$C$2:$C$201,$A18))</f>
        <v/>
      </c>
      <c r="F18" s="21" t="str">
        <f aca="false">IF(OR($A18="",$B18="",$B18=0),"",ROUND($E18/$B18,1))</f>
        <v/>
      </c>
      <c r="G18" s="23" t="str">
        <f aca="false">IF($A18="","",IFERROR(IF(_xlfn.MINIFS(Weidegänge!$A$2:$A$201,Weidegänge!$C$2:$C$201,$A18)=0,"",_xlfn.MINIFS(Weidegänge!$A$2:$A$201,Weidegänge!$C$2:$C$201,$A18)),""))</f>
        <v/>
      </c>
      <c r="H18" s="23" t="str">
        <f aca="false">IF($A18="","",IFERROR(IF(_xlfn.MAXIFS(Weidegänge!$B$2:$B$201,Weidegänge!$C$2:$C$201,$A18)=0,"",_xlfn.MAXIFS(Weidegänge!$B$2:$B$201,Weidegänge!$C$2:$C$201,$A18)),""))</f>
        <v/>
      </c>
    </row>
    <row r="19" customFormat="false" ht="15" hidden="false" customHeight="false" outlineLevel="0" collapsed="false">
      <c r="A19" s="12" t="str">
        <f aca="false">IF(Weideflächen!$B19="","",Weideflächen!$B19)</f>
        <v/>
      </c>
      <c r="B19" s="20" t="str">
        <f aca="false">IF($A19="","",Weideflächen!$D19)</f>
        <v/>
      </c>
      <c r="C19" s="12" t="str">
        <f aca="false">IF($A19="","",COUNTIFS(Weidegänge!$C$2:$C$201,$A19))</f>
        <v/>
      </c>
      <c r="D19" s="12" t="str">
        <f aca="false">IF($A19="","",SUMIFS(Weidegänge!$H$2:$H$201,Weidegänge!$C$2:$C$201,$A19))</f>
        <v/>
      </c>
      <c r="E19" s="21" t="str">
        <f aca="false">IF($A19="","",SUMIFS(Weidegänge!$L$2:$L$201,Weidegänge!$C$2:$C$201,$A19))</f>
        <v/>
      </c>
      <c r="F19" s="21" t="str">
        <f aca="false">IF(OR($A19="",$B19="",$B19=0),"",ROUND($E19/$B19,1))</f>
        <v/>
      </c>
      <c r="G19" s="23" t="str">
        <f aca="false">IF($A19="","",IFERROR(IF(_xlfn.MINIFS(Weidegänge!$A$2:$A$201,Weidegänge!$C$2:$C$201,$A19)=0,"",_xlfn.MINIFS(Weidegänge!$A$2:$A$201,Weidegänge!$C$2:$C$201,$A19)),""))</f>
        <v/>
      </c>
      <c r="H19" s="23" t="str">
        <f aca="false">IF($A19="","",IFERROR(IF(_xlfn.MAXIFS(Weidegänge!$B$2:$B$201,Weidegänge!$C$2:$C$201,$A19)=0,"",_xlfn.MAXIFS(Weidegänge!$B$2:$B$201,Weidegänge!$C$2:$C$201,$A19)),""))</f>
        <v/>
      </c>
    </row>
    <row r="20" customFormat="false" ht="15" hidden="false" customHeight="false" outlineLevel="0" collapsed="false">
      <c r="A20" s="12" t="str">
        <f aca="false">IF(Weideflächen!$B20="","",Weideflächen!$B20)</f>
        <v/>
      </c>
      <c r="B20" s="20" t="str">
        <f aca="false">IF($A20="","",Weideflächen!$D20)</f>
        <v/>
      </c>
      <c r="C20" s="12" t="str">
        <f aca="false">IF($A20="","",COUNTIFS(Weidegänge!$C$2:$C$201,$A20))</f>
        <v/>
      </c>
      <c r="D20" s="12" t="str">
        <f aca="false">IF($A20="","",SUMIFS(Weidegänge!$H$2:$H$201,Weidegänge!$C$2:$C$201,$A20))</f>
        <v/>
      </c>
      <c r="E20" s="21" t="str">
        <f aca="false">IF($A20="","",SUMIFS(Weidegänge!$L$2:$L$201,Weidegänge!$C$2:$C$201,$A20))</f>
        <v/>
      </c>
      <c r="F20" s="21" t="str">
        <f aca="false">IF(OR($A20="",$B20="",$B20=0),"",ROUND($E20/$B20,1))</f>
        <v/>
      </c>
      <c r="G20" s="23" t="str">
        <f aca="false">IF($A20="","",IFERROR(IF(_xlfn.MINIFS(Weidegänge!$A$2:$A$201,Weidegänge!$C$2:$C$201,$A20)=0,"",_xlfn.MINIFS(Weidegänge!$A$2:$A$201,Weidegänge!$C$2:$C$201,$A20)),""))</f>
        <v/>
      </c>
      <c r="H20" s="23" t="str">
        <f aca="false">IF($A20="","",IFERROR(IF(_xlfn.MAXIFS(Weidegänge!$B$2:$B$201,Weidegänge!$C$2:$C$201,$A20)=0,"",_xlfn.MAXIFS(Weidegänge!$B$2:$B$201,Weidegänge!$C$2:$C$201,$A20)),""))</f>
        <v/>
      </c>
    </row>
    <row r="21" customFormat="false" ht="15" hidden="false" customHeight="false" outlineLevel="0" collapsed="false">
      <c r="A21" s="12" t="str">
        <f aca="false">IF(Weideflächen!$B21="","",Weideflächen!$B21)</f>
        <v/>
      </c>
      <c r="B21" s="20" t="str">
        <f aca="false">IF($A21="","",Weideflächen!$D21)</f>
        <v/>
      </c>
      <c r="C21" s="12" t="str">
        <f aca="false">IF($A21="","",COUNTIFS(Weidegänge!$C$2:$C$201,$A21))</f>
        <v/>
      </c>
      <c r="D21" s="12" t="str">
        <f aca="false">IF($A21="","",SUMIFS(Weidegänge!$H$2:$H$201,Weidegänge!$C$2:$C$201,$A21))</f>
        <v/>
      </c>
      <c r="E21" s="21" t="str">
        <f aca="false">IF($A21="","",SUMIFS(Weidegänge!$L$2:$L$201,Weidegänge!$C$2:$C$201,$A21))</f>
        <v/>
      </c>
      <c r="F21" s="21" t="str">
        <f aca="false">IF(OR($A21="",$B21="",$B21=0),"",ROUND($E21/$B21,1))</f>
        <v/>
      </c>
      <c r="G21" s="23" t="str">
        <f aca="false">IF($A21="","",IFERROR(IF(_xlfn.MINIFS(Weidegänge!$A$2:$A$201,Weidegänge!$C$2:$C$201,$A21)=0,"",_xlfn.MINIFS(Weidegänge!$A$2:$A$201,Weidegänge!$C$2:$C$201,$A21)),""))</f>
        <v/>
      </c>
      <c r="H21" s="23" t="str">
        <f aca="false">IF($A21="","",IFERROR(IF(_xlfn.MAXIFS(Weidegänge!$B$2:$B$201,Weidegänge!$C$2:$C$201,$A21)=0,"",_xlfn.MAXIFS(Weidegänge!$B$2:$B$201,Weidegänge!$C$2:$C$201,$A21)),""))</f>
        <v/>
      </c>
    </row>
    <row r="22" customFormat="false" ht="15" hidden="false" customHeight="false" outlineLevel="0" collapsed="false">
      <c r="A22" s="12" t="str">
        <f aca="false">IF(Weideflächen!$B22="","",Weideflächen!$B22)</f>
        <v/>
      </c>
      <c r="B22" s="20" t="str">
        <f aca="false">IF($A22="","",Weideflächen!$D22)</f>
        <v/>
      </c>
      <c r="C22" s="12" t="str">
        <f aca="false">IF($A22="","",COUNTIFS(Weidegänge!$C$2:$C$201,$A22))</f>
        <v/>
      </c>
      <c r="D22" s="12" t="str">
        <f aca="false">IF($A22="","",SUMIFS(Weidegänge!$H$2:$H$201,Weidegänge!$C$2:$C$201,$A22))</f>
        <v/>
      </c>
      <c r="E22" s="21" t="str">
        <f aca="false">IF($A22="","",SUMIFS(Weidegänge!$L$2:$L$201,Weidegänge!$C$2:$C$201,$A22))</f>
        <v/>
      </c>
      <c r="F22" s="21" t="str">
        <f aca="false">IF(OR($A22="",$B22="",$B22=0),"",ROUND($E22/$B22,1))</f>
        <v/>
      </c>
      <c r="G22" s="23" t="str">
        <f aca="false">IF($A22="","",IFERROR(IF(_xlfn.MINIFS(Weidegänge!$A$2:$A$201,Weidegänge!$C$2:$C$201,$A22)=0,"",_xlfn.MINIFS(Weidegänge!$A$2:$A$201,Weidegänge!$C$2:$C$201,$A22)),""))</f>
        <v/>
      </c>
      <c r="H22" s="23" t="str">
        <f aca="false">IF($A22="","",IFERROR(IF(_xlfn.MAXIFS(Weidegänge!$B$2:$B$201,Weidegänge!$C$2:$C$201,$A22)=0,"",_xlfn.MAXIFS(Weidegänge!$B$2:$B$201,Weidegänge!$C$2:$C$201,$A22)),""))</f>
        <v/>
      </c>
    </row>
    <row r="23" customFormat="false" ht="15" hidden="false" customHeight="false" outlineLevel="0" collapsed="false">
      <c r="A23" s="12" t="str">
        <f aca="false">IF(Weideflächen!$B23="","",Weideflächen!$B23)</f>
        <v/>
      </c>
      <c r="B23" s="20" t="str">
        <f aca="false">IF($A23="","",Weideflächen!$D23)</f>
        <v/>
      </c>
      <c r="C23" s="12" t="str">
        <f aca="false">IF($A23="","",COUNTIFS(Weidegänge!$C$2:$C$201,$A23))</f>
        <v/>
      </c>
      <c r="D23" s="12" t="str">
        <f aca="false">IF($A23="","",SUMIFS(Weidegänge!$H$2:$H$201,Weidegänge!$C$2:$C$201,$A23))</f>
        <v/>
      </c>
      <c r="E23" s="21" t="str">
        <f aca="false">IF($A23="","",SUMIFS(Weidegänge!$L$2:$L$201,Weidegänge!$C$2:$C$201,$A23))</f>
        <v/>
      </c>
      <c r="F23" s="21" t="str">
        <f aca="false">IF(OR($A23="",$B23="",$B23=0),"",ROUND($E23/$B23,1))</f>
        <v/>
      </c>
      <c r="G23" s="23" t="str">
        <f aca="false">IF($A23="","",IFERROR(IF(_xlfn.MINIFS(Weidegänge!$A$2:$A$201,Weidegänge!$C$2:$C$201,$A23)=0,"",_xlfn.MINIFS(Weidegänge!$A$2:$A$201,Weidegänge!$C$2:$C$201,$A23)),""))</f>
        <v/>
      </c>
      <c r="H23" s="23" t="str">
        <f aca="false">IF($A23="","",IFERROR(IF(_xlfn.MAXIFS(Weidegänge!$B$2:$B$201,Weidegänge!$C$2:$C$201,$A23)=0,"",_xlfn.MAXIFS(Weidegänge!$B$2:$B$201,Weidegänge!$C$2:$C$201,$A23)),""))</f>
        <v/>
      </c>
    </row>
    <row r="24" customFormat="false" ht="15" hidden="false" customHeight="false" outlineLevel="0" collapsed="false">
      <c r="A24" s="12" t="str">
        <f aca="false">IF(Weideflächen!$B24="","",Weideflächen!$B24)</f>
        <v/>
      </c>
      <c r="B24" s="20" t="str">
        <f aca="false">IF($A24="","",Weideflächen!$D24)</f>
        <v/>
      </c>
      <c r="C24" s="12" t="str">
        <f aca="false">IF($A24="","",COUNTIFS(Weidegänge!$C$2:$C$201,$A24))</f>
        <v/>
      </c>
      <c r="D24" s="12" t="str">
        <f aca="false">IF($A24="","",SUMIFS(Weidegänge!$H$2:$H$201,Weidegänge!$C$2:$C$201,$A24))</f>
        <v/>
      </c>
      <c r="E24" s="21" t="str">
        <f aca="false">IF($A24="","",SUMIFS(Weidegänge!$L$2:$L$201,Weidegänge!$C$2:$C$201,$A24))</f>
        <v/>
      </c>
      <c r="F24" s="21" t="str">
        <f aca="false">IF(OR($A24="",$B24="",$B24=0),"",ROUND($E24/$B24,1))</f>
        <v/>
      </c>
      <c r="G24" s="23" t="str">
        <f aca="false">IF($A24="","",IFERROR(IF(_xlfn.MINIFS(Weidegänge!$A$2:$A$201,Weidegänge!$C$2:$C$201,$A24)=0,"",_xlfn.MINIFS(Weidegänge!$A$2:$A$201,Weidegänge!$C$2:$C$201,$A24)),""))</f>
        <v/>
      </c>
      <c r="H24" s="23" t="str">
        <f aca="false">IF($A24="","",IFERROR(IF(_xlfn.MAXIFS(Weidegänge!$B$2:$B$201,Weidegänge!$C$2:$C$201,$A24)=0,"",_xlfn.MAXIFS(Weidegänge!$B$2:$B$201,Weidegänge!$C$2:$C$201,$A24)),""))</f>
        <v/>
      </c>
    </row>
    <row r="25" customFormat="false" ht="15" hidden="false" customHeight="false" outlineLevel="0" collapsed="false">
      <c r="A25" s="12" t="str">
        <f aca="false">IF(Weideflächen!$B25="","",Weideflächen!$B25)</f>
        <v/>
      </c>
      <c r="B25" s="20" t="str">
        <f aca="false">IF($A25="","",Weideflächen!$D25)</f>
        <v/>
      </c>
      <c r="C25" s="12" t="str">
        <f aca="false">IF($A25="","",COUNTIFS(Weidegänge!$C$2:$C$201,$A25))</f>
        <v/>
      </c>
      <c r="D25" s="12" t="str">
        <f aca="false">IF($A25="","",SUMIFS(Weidegänge!$H$2:$H$201,Weidegänge!$C$2:$C$201,$A25))</f>
        <v/>
      </c>
      <c r="E25" s="21" t="str">
        <f aca="false">IF($A25="","",SUMIFS(Weidegänge!$L$2:$L$201,Weidegänge!$C$2:$C$201,$A25))</f>
        <v/>
      </c>
      <c r="F25" s="21" t="str">
        <f aca="false">IF(OR($A25="",$B25="",$B25=0),"",ROUND($E25/$B25,1))</f>
        <v/>
      </c>
      <c r="G25" s="23" t="str">
        <f aca="false">IF($A25="","",IFERROR(IF(_xlfn.MINIFS(Weidegänge!$A$2:$A$201,Weidegänge!$C$2:$C$201,$A25)=0,"",_xlfn.MINIFS(Weidegänge!$A$2:$A$201,Weidegänge!$C$2:$C$201,$A25)),""))</f>
        <v/>
      </c>
      <c r="H25" s="23" t="str">
        <f aca="false">IF($A25="","",IFERROR(IF(_xlfn.MAXIFS(Weidegänge!$B$2:$B$201,Weidegänge!$C$2:$C$201,$A25)=0,"",_xlfn.MAXIFS(Weidegänge!$B$2:$B$201,Weidegänge!$C$2:$C$201,$A25)),""))</f>
        <v/>
      </c>
    </row>
    <row r="26" customFormat="false" ht="15" hidden="false" customHeight="false" outlineLevel="0" collapsed="false">
      <c r="A26" s="12" t="str">
        <f aca="false">IF(Weideflächen!$B26="","",Weideflächen!$B26)</f>
        <v/>
      </c>
      <c r="B26" s="20" t="str">
        <f aca="false">IF($A26="","",Weideflächen!$D26)</f>
        <v/>
      </c>
      <c r="C26" s="12" t="str">
        <f aca="false">IF($A26="","",COUNTIFS(Weidegänge!$C$2:$C$201,$A26))</f>
        <v/>
      </c>
      <c r="D26" s="12" t="str">
        <f aca="false">IF($A26="","",SUMIFS(Weidegänge!$H$2:$H$201,Weidegänge!$C$2:$C$201,$A26))</f>
        <v/>
      </c>
      <c r="E26" s="21" t="str">
        <f aca="false">IF($A26="","",SUMIFS(Weidegänge!$L$2:$L$201,Weidegänge!$C$2:$C$201,$A26))</f>
        <v/>
      </c>
      <c r="F26" s="21" t="str">
        <f aca="false">IF(OR($A26="",$B26="",$B26=0),"",ROUND($E26/$B26,1))</f>
        <v/>
      </c>
      <c r="G26" s="23" t="str">
        <f aca="false">IF($A26="","",IFERROR(IF(_xlfn.MINIFS(Weidegänge!$A$2:$A$201,Weidegänge!$C$2:$C$201,$A26)=0,"",_xlfn.MINIFS(Weidegänge!$A$2:$A$201,Weidegänge!$C$2:$C$201,$A26)),""))</f>
        <v/>
      </c>
      <c r="H26" s="23" t="str">
        <f aca="false">IF($A26="","",IFERROR(IF(_xlfn.MAXIFS(Weidegänge!$B$2:$B$201,Weidegänge!$C$2:$C$201,$A26)=0,"",_xlfn.MAXIFS(Weidegänge!$B$2:$B$201,Weidegänge!$C$2:$C$201,$A26)),""))</f>
        <v/>
      </c>
    </row>
    <row r="27" customFormat="false" ht="15" hidden="false" customHeight="false" outlineLevel="0" collapsed="false">
      <c r="A27" s="12" t="str">
        <f aca="false">IF(Weideflächen!$B27="","",Weideflächen!$B27)</f>
        <v/>
      </c>
      <c r="B27" s="20" t="str">
        <f aca="false">IF($A27="","",Weideflächen!$D27)</f>
        <v/>
      </c>
      <c r="C27" s="12" t="str">
        <f aca="false">IF($A27="","",COUNTIFS(Weidegänge!$C$2:$C$201,$A27))</f>
        <v/>
      </c>
      <c r="D27" s="12" t="str">
        <f aca="false">IF($A27="","",SUMIFS(Weidegänge!$H$2:$H$201,Weidegänge!$C$2:$C$201,$A27))</f>
        <v/>
      </c>
      <c r="E27" s="21" t="str">
        <f aca="false">IF($A27="","",SUMIFS(Weidegänge!$L$2:$L$201,Weidegänge!$C$2:$C$201,$A27))</f>
        <v/>
      </c>
      <c r="F27" s="21" t="str">
        <f aca="false">IF(OR($A27="",$B27="",$B27=0),"",ROUND($E27/$B27,1))</f>
        <v/>
      </c>
      <c r="G27" s="23" t="str">
        <f aca="false">IF($A27="","",IFERROR(IF(_xlfn.MINIFS(Weidegänge!$A$2:$A$201,Weidegänge!$C$2:$C$201,$A27)=0,"",_xlfn.MINIFS(Weidegänge!$A$2:$A$201,Weidegänge!$C$2:$C$201,$A27)),""))</f>
        <v/>
      </c>
      <c r="H27" s="23" t="str">
        <f aca="false">IF($A27="","",IFERROR(IF(_xlfn.MAXIFS(Weidegänge!$B$2:$B$201,Weidegänge!$C$2:$C$201,$A27)=0,"",_xlfn.MAXIFS(Weidegänge!$B$2:$B$201,Weidegänge!$C$2:$C$201,$A27)),""))</f>
        <v/>
      </c>
    </row>
    <row r="28" customFormat="false" ht="15" hidden="false" customHeight="false" outlineLevel="0" collapsed="false">
      <c r="A28" s="12" t="str">
        <f aca="false">IF(Weideflächen!$B28="","",Weideflächen!$B28)</f>
        <v/>
      </c>
      <c r="B28" s="20" t="str">
        <f aca="false">IF($A28="","",Weideflächen!$D28)</f>
        <v/>
      </c>
      <c r="C28" s="12" t="str">
        <f aca="false">IF($A28="","",COUNTIFS(Weidegänge!$C$2:$C$201,$A28))</f>
        <v/>
      </c>
      <c r="D28" s="12" t="str">
        <f aca="false">IF($A28="","",SUMIFS(Weidegänge!$H$2:$H$201,Weidegänge!$C$2:$C$201,$A28))</f>
        <v/>
      </c>
      <c r="E28" s="21" t="str">
        <f aca="false">IF($A28="","",SUMIFS(Weidegänge!$L$2:$L$201,Weidegänge!$C$2:$C$201,$A28))</f>
        <v/>
      </c>
      <c r="F28" s="21" t="str">
        <f aca="false">IF(OR($A28="",$B28="",$B28=0),"",ROUND($E28/$B28,1))</f>
        <v/>
      </c>
      <c r="G28" s="23" t="str">
        <f aca="false">IF($A28="","",IFERROR(IF(_xlfn.MINIFS(Weidegänge!$A$2:$A$201,Weidegänge!$C$2:$C$201,$A28)=0,"",_xlfn.MINIFS(Weidegänge!$A$2:$A$201,Weidegänge!$C$2:$C$201,$A28)),""))</f>
        <v/>
      </c>
      <c r="H28" s="23" t="str">
        <f aca="false">IF($A28="","",IFERROR(IF(_xlfn.MAXIFS(Weidegänge!$B$2:$B$201,Weidegänge!$C$2:$C$201,$A28)=0,"",_xlfn.MAXIFS(Weidegänge!$B$2:$B$201,Weidegänge!$C$2:$C$201,$A28)),""))</f>
        <v/>
      </c>
    </row>
    <row r="29" customFormat="false" ht="15" hidden="false" customHeight="false" outlineLevel="0" collapsed="false">
      <c r="A29" s="12" t="str">
        <f aca="false">IF(Weideflächen!$B29="","",Weideflächen!$B29)</f>
        <v/>
      </c>
      <c r="B29" s="20" t="str">
        <f aca="false">IF($A29="","",Weideflächen!$D29)</f>
        <v/>
      </c>
      <c r="C29" s="12" t="str">
        <f aca="false">IF($A29="","",COUNTIFS(Weidegänge!$C$2:$C$201,$A29))</f>
        <v/>
      </c>
      <c r="D29" s="12" t="str">
        <f aca="false">IF($A29="","",SUMIFS(Weidegänge!$H$2:$H$201,Weidegänge!$C$2:$C$201,$A29))</f>
        <v/>
      </c>
      <c r="E29" s="21" t="str">
        <f aca="false">IF($A29="","",SUMIFS(Weidegänge!$L$2:$L$201,Weidegänge!$C$2:$C$201,$A29))</f>
        <v/>
      </c>
      <c r="F29" s="21" t="str">
        <f aca="false">IF(OR($A29="",$B29="",$B29=0),"",ROUND($E29/$B29,1))</f>
        <v/>
      </c>
      <c r="G29" s="23" t="str">
        <f aca="false">IF($A29="","",IFERROR(IF(_xlfn.MINIFS(Weidegänge!$A$2:$A$201,Weidegänge!$C$2:$C$201,$A29)=0,"",_xlfn.MINIFS(Weidegänge!$A$2:$A$201,Weidegänge!$C$2:$C$201,$A29)),""))</f>
        <v/>
      </c>
      <c r="H29" s="23" t="str">
        <f aca="false">IF($A29="","",IFERROR(IF(_xlfn.MAXIFS(Weidegänge!$B$2:$B$201,Weidegänge!$C$2:$C$201,$A29)=0,"",_xlfn.MAXIFS(Weidegänge!$B$2:$B$201,Weidegänge!$C$2:$C$201,$A29)),""))</f>
        <v/>
      </c>
    </row>
    <row r="30" customFormat="false" ht="15" hidden="false" customHeight="false" outlineLevel="0" collapsed="false">
      <c r="A30" s="12" t="str">
        <f aca="false">IF(Weideflächen!$B30="","",Weideflächen!$B30)</f>
        <v/>
      </c>
      <c r="B30" s="20" t="str">
        <f aca="false">IF($A30="","",Weideflächen!$D30)</f>
        <v/>
      </c>
      <c r="C30" s="12" t="str">
        <f aca="false">IF($A30="","",COUNTIFS(Weidegänge!$C$2:$C$201,$A30))</f>
        <v/>
      </c>
      <c r="D30" s="12" t="str">
        <f aca="false">IF($A30="","",SUMIFS(Weidegänge!$H$2:$H$201,Weidegänge!$C$2:$C$201,$A30))</f>
        <v/>
      </c>
      <c r="E30" s="21" t="str">
        <f aca="false">IF($A30="","",SUMIFS(Weidegänge!$L$2:$L$201,Weidegänge!$C$2:$C$201,$A30))</f>
        <v/>
      </c>
      <c r="F30" s="21" t="str">
        <f aca="false">IF(OR($A30="",$B30="",$B30=0),"",ROUND($E30/$B30,1))</f>
        <v/>
      </c>
      <c r="G30" s="23" t="str">
        <f aca="false">IF($A30="","",IFERROR(IF(_xlfn.MINIFS(Weidegänge!$A$2:$A$201,Weidegänge!$C$2:$C$201,$A30)=0,"",_xlfn.MINIFS(Weidegänge!$A$2:$A$201,Weidegänge!$C$2:$C$201,$A30)),""))</f>
        <v/>
      </c>
      <c r="H30" s="23" t="str">
        <f aca="false">IF($A30="","",IFERROR(IF(_xlfn.MAXIFS(Weidegänge!$B$2:$B$201,Weidegänge!$C$2:$C$201,$A30)=0,"",_xlfn.MAXIFS(Weidegänge!$B$2:$B$201,Weidegänge!$C$2:$C$201,$A30)),""))</f>
        <v/>
      </c>
    </row>
    <row r="31" customFormat="false" ht="15" hidden="false" customHeight="false" outlineLevel="0" collapsed="false">
      <c r="A31" s="12" t="str">
        <f aca="false">IF(Weideflächen!$B31="","",Weideflächen!$B31)</f>
        <v/>
      </c>
      <c r="B31" s="20" t="str">
        <f aca="false">IF($A31="","",Weideflächen!$D31)</f>
        <v/>
      </c>
      <c r="C31" s="12" t="str">
        <f aca="false">IF($A31="","",COUNTIFS(Weidegänge!$C$2:$C$201,$A31))</f>
        <v/>
      </c>
      <c r="D31" s="12" t="str">
        <f aca="false">IF($A31="","",SUMIFS(Weidegänge!$H$2:$H$201,Weidegänge!$C$2:$C$201,$A31))</f>
        <v/>
      </c>
      <c r="E31" s="21" t="str">
        <f aca="false">IF($A31="","",SUMIFS(Weidegänge!$L$2:$L$201,Weidegänge!$C$2:$C$201,$A31))</f>
        <v/>
      </c>
      <c r="F31" s="21" t="str">
        <f aca="false">IF(OR($A31="",$B31="",$B31=0),"",ROUND($E31/$B31,1))</f>
        <v/>
      </c>
      <c r="G31" s="23" t="str">
        <f aca="false">IF($A31="","",IFERROR(IF(_xlfn.MINIFS(Weidegänge!$A$2:$A$201,Weidegänge!$C$2:$C$201,$A31)=0,"",_xlfn.MINIFS(Weidegänge!$A$2:$A$201,Weidegänge!$C$2:$C$201,$A31)),""))</f>
        <v/>
      </c>
      <c r="H31" s="23" t="str">
        <f aca="false">IF($A31="","",IFERROR(IF(_xlfn.MAXIFS(Weidegänge!$B$2:$B$201,Weidegänge!$C$2:$C$201,$A31)=0,"",_xlfn.MAXIFS(Weidegänge!$B$2:$B$201,Weidegänge!$C$2:$C$201,$A31)),""))</f>
        <v/>
      </c>
    </row>
    <row r="32" customFormat="false" ht="15" hidden="false" customHeight="false" outlineLevel="0" collapsed="false">
      <c r="A32" s="12" t="str">
        <f aca="false">IF(Weideflächen!$B32="","",Weideflächen!$B32)</f>
        <v/>
      </c>
      <c r="B32" s="20" t="str">
        <f aca="false">IF($A32="","",Weideflächen!$D32)</f>
        <v/>
      </c>
      <c r="C32" s="12" t="str">
        <f aca="false">IF($A32="","",COUNTIFS(Weidegänge!$C$2:$C$201,$A32))</f>
        <v/>
      </c>
      <c r="D32" s="12" t="str">
        <f aca="false">IF($A32="","",SUMIFS(Weidegänge!$H$2:$H$201,Weidegänge!$C$2:$C$201,$A32))</f>
        <v/>
      </c>
      <c r="E32" s="21" t="str">
        <f aca="false">IF($A32="","",SUMIFS(Weidegänge!$L$2:$L$201,Weidegänge!$C$2:$C$201,$A32))</f>
        <v/>
      </c>
      <c r="F32" s="21" t="str">
        <f aca="false">IF(OR($A32="",$B32="",$B32=0),"",ROUND($E32/$B32,1))</f>
        <v/>
      </c>
      <c r="G32" s="23" t="str">
        <f aca="false">IF($A32="","",IFERROR(IF(_xlfn.MINIFS(Weidegänge!$A$2:$A$201,Weidegänge!$C$2:$C$201,$A32)=0,"",_xlfn.MINIFS(Weidegänge!$A$2:$A$201,Weidegänge!$C$2:$C$201,$A32)),""))</f>
        <v/>
      </c>
      <c r="H32" s="23" t="str">
        <f aca="false">IF($A32="","",IFERROR(IF(_xlfn.MAXIFS(Weidegänge!$B$2:$B$201,Weidegänge!$C$2:$C$201,$A32)=0,"",_xlfn.MAXIFS(Weidegänge!$B$2:$B$201,Weidegänge!$C$2:$C$201,$A32)),""))</f>
        <v/>
      </c>
    </row>
    <row r="33" customFormat="false" ht="15" hidden="false" customHeight="false" outlineLevel="0" collapsed="false">
      <c r="A33" s="12" t="str">
        <f aca="false">IF(Weideflächen!$B33="","",Weideflächen!$B33)</f>
        <v/>
      </c>
      <c r="B33" s="20" t="str">
        <f aca="false">IF($A33="","",Weideflächen!$D33)</f>
        <v/>
      </c>
      <c r="C33" s="12" t="str">
        <f aca="false">IF($A33="","",COUNTIFS(Weidegänge!$C$2:$C$201,$A33))</f>
        <v/>
      </c>
      <c r="D33" s="12" t="str">
        <f aca="false">IF($A33="","",SUMIFS(Weidegänge!$H$2:$H$201,Weidegänge!$C$2:$C$201,$A33))</f>
        <v/>
      </c>
      <c r="E33" s="21" t="str">
        <f aca="false">IF($A33="","",SUMIFS(Weidegänge!$L$2:$L$201,Weidegänge!$C$2:$C$201,$A33))</f>
        <v/>
      </c>
      <c r="F33" s="21" t="str">
        <f aca="false">IF(OR($A33="",$B33="",$B33=0),"",ROUND($E33/$B33,1))</f>
        <v/>
      </c>
      <c r="G33" s="23" t="str">
        <f aca="false">IF($A33="","",IFERROR(IF(_xlfn.MINIFS(Weidegänge!$A$2:$A$201,Weidegänge!$C$2:$C$201,$A33)=0,"",_xlfn.MINIFS(Weidegänge!$A$2:$A$201,Weidegänge!$C$2:$C$201,$A33)),""))</f>
        <v/>
      </c>
      <c r="H33" s="23" t="str">
        <f aca="false">IF($A33="","",IFERROR(IF(_xlfn.MAXIFS(Weidegänge!$B$2:$B$201,Weidegänge!$C$2:$C$201,$A33)=0,"",_xlfn.MAXIFS(Weidegänge!$B$2:$B$201,Weidegänge!$C$2:$C$201,$A33)),""))</f>
        <v/>
      </c>
    </row>
    <row r="34" customFormat="false" ht="15" hidden="false" customHeight="false" outlineLevel="0" collapsed="false">
      <c r="A34" s="12" t="str">
        <f aca="false">IF(Weideflächen!$B34="","",Weideflächen!$B34)</f>
        <v/>
      </c>
      <c r="B34" s="20" t="str">
        <f aca="false">IF($A34="","",Weideflächen!$D34)</f>
        <v/>
      </c>
      <c r="C34" s="12" t="str">
        <f aca="false">IF($A34="","",COUNTIFS(Weidegänge!$C$2:$C$201,$A34))</f>
        <v/>
      </c>
      <c r="D34" s="12" t="str">
        <f aca="false">IF($A34="","",SUMIFS(Weidegänge!$H$2:$H$201,Weidegänge!$C$2:$C$201,$A34))</f>
        <v/>
      </c>
      <c r="E34" s="21" t="str">
        <f aca="false">IF($A34="","",SUMIFS(Weidegänge!$L$2:$L$201,Weidegänge!$C$2:$C$201,$A34))</f>
        <v/>
      </c>
      <c r="F34" s="21" t="str">
        <f aca="false">IF(OR($A34="",$B34="",$B34=0),"",ROUND($E34/$B34,1))</f>
        <v/>
      </c>
      <c r="G34" s="23" t="str">
        <f aca="false">IF($A34="","",IFERROR(IF(_xlfn.MINIFS(Weidegänge!$A$2:$A$201,Weidegänge!$C$2:$C$201,$A34)=0,"",_xlfn.MINIFS(Weidegänge!$A$2:$A$201,Weidegänge!$C$2:$C$201,$A34)),""))</f>
        <v/>
      </c>
      <c r="H34" s="23" t="str">
        <f aca="false">IF($A34="","",IFERROR(IF(_xlfn.MAXIFS(Weidegänge!$B$2:$B$201,Weidegänge!$C$2:$C$201,$A34)=0,"",_xlfn.MAXIFS(Weidegänge!$B$2:$B$201,Weidegänge!$C$2:$C$201,$A34)),""))</f>
        <v/>
      </c>
    </row>
    <row r="35" customFormat="false" ht="15" hidden="false" customHeight="false" outlineLevel="0" collapsed="false">
      <c r="A35" s="12" t="str">
        <f aca="false">IF(Weideflächen!$B35="","",Weideflächen!$B35)</f>
        <v/>
      </c>
      <c r="B35" s="20" t="str">
        <f aca="false">IF($A35="","",Weideflächen!$D35)</f>
        <v/>
      </c>
      <c r="C35" s="12" t="str">
        <f aca="false">IF($A35="","",COUNTIFS(Weidegänge!$C$2:$C$201,$A35))</f>
        <v/>
      </c>
      <c r="D35" s="12" t="str">
        <f aca="false">IF($A35="","",SUMIFS(Weidegänge!$H$2:$H$201,Weidegänge!$C$2:$C$201,$A35))</f>
        <v/>
      </c>
      <c r="E35" s="21" t="str">
        <f aca="false">IF($A35="","",SUMIFS(Weidegänge!$L$2:$L$201,Weidegänge!$C$2:$C$201,$A35))</f>
        <v/>
      </c>
      <c r="F35" s="21" t="str">
        <f aca="false">IF(OR($A35="",$B35="",$B35=0),"",ROUND($E35/$B35,1))</f>
        <v/>
      </c>
      <c r="G35" s="23" t="str">
        <f aca="false">IF($A35="","",IFERROR(IF(_xlfn.MINIFS(Weidegänge!$A$2:$A$201,Weidegänge!$C$2:$C$201,$A35)=0,"",_xlfn.MINIFS(Weidegänge!$A$2:$A$201,Weidegänge!$C$2:$C$201,$A35)),""))</f>
        <v/>
      </c>
      <c r="H35" s="23" t="str">
        <f aca="false">IF($A35="","",IFERROR(IF(_xlfn.MAXIFS(Weidegänge!$B$2:$B$201,Weidegänge!$C$2:$C$201,$A35)=0,"",_xlfn.MAXIFS(Weidegänge!$B$2:$B$201,Weidegänge!$C$2:$C$201,$A35)),""))</f>
        <v/>
      </c>
    </row>
    <row r="36" customFormat="false" ht="15" hidden="false" customHeight="false" outlineLevel="0" collapsed="false">
      <c r="A36" s="12" t="str">
        <f aca="false">IF(Weideflächen!$B36="","",Weideflächen!$B36)</f>
        <v/>
      </c>
      <c r="B36" s="20" t="str">
        <f aca="false">IF($A36="","",Weideflächen!$D36)</f>
        <v/>
      </c>
      <c r="C36" s="12" t="str">
        <f aca="false">IF($A36="","",COUNTIFS(Weidegänge!$C$2:$C$201,$A36))</f>
        <v/>
      </c>
      <c r="D36" s="12" t="str">
        <f aca="false">IF($A36="","",SUMIFS(Weidegänge!$H$2:$H$201,Weidegänge!$C$2:$C$201,$A36))</f>
        <v/>
      </c>
      <c r="E36" s="21" t="str">
        <f aca="false">IF($A36="","",SUMIFS(Weidegänge!$L$2:$L$201,Weidegänge!$C$2:$C$201,$A36))</f>
        <v/>
      </c>
      <c r="F36" s="21" t="str">
        <f aca="false">IF(OR($A36="",$B36="",$B36=0),"",ROUND($E36/$B36,1))</f>
        <v/>
      </c>
      <c r="G36" s="23" t="str">
        <f aca="false">IF($A36="","",IFERROR(IF(_xlfn.MINIFS(Weidegänge!$A$2:$A$201,Weidegänge!$C$2:$C$201,$A36)=0,"",_xlfn.MINIFS(Weidegänge!$A$2:$A$201,Weidegänge!$C$2:$C$201,$A36)),""))</f>
        <v/>
      </c>
      <c r="H36" s="23" t="str">
        <f aca="false">IF($A36="","",IFERROR(IF(_xlfn.MAXIFS(Weidegänge!$B$2:$B$201,Weidegänge!$C$2:$C$201,$A36)=0,"",_xlfn.MAXIFS(Weidegänge!$B$2:$B$201,Weidegänge!$C$2:$C$201,$A36)),""))</f>
        <v/>
      </c>
    </row>
    <row r="37" customFormat="false" ht="15" hidden="false" customHeight="false" outlineLevel="0" collapsed="false">
      <c r="A37" s="12" t="str">
        <f aca="false">IF(Weideflächen!$B37="","",Weideflächen!$B37)</f>
        <v/>
      </c>
      <c r="B37" s="20" t="str">
        <f aca="false">IF($A37="","",Weideflächen!$D37)</f>
        <v/>
      </c>
      <c r="C37" s="12" t="str">
        <f aca="false">IF($A37="","",COUNTIFS(Weidegänge!$C$2:$C$201,$A37))</f>
        <v/>
      </c>
      <c r="D37" s="12" t="str">
        <f aca="false">IF($A37="","",SUMIFS(Weidegänge!$H$2:$H$201,Weidegänge!$C$2:$C$201,$A37))</f>
        <v/>
      </c>
      <c r="E37" s="21" t="str">
        <f aca="false">IF($A37="","",SUMIFS(Weidegänge!$L$2:$L$201,Weidegänge!$C$2:$C$201,$A37))</f>
        <v/>
      </c>
      <c r="F37" s="21" t="str">
        <f aca="false">IF(OR($A37="",$B37="",$B37=0),"",ROUND($E37/$B37,1))</f>
        <v/>
      </c>
      <c r="G37" s="23" t="str">
        <f aca="false">IF($A37="","",IFERROR(IF(_xlfn.MINIFS(Weidegänge!$A$2:$A$201,Weidegänge!$C$2:$C$201,$A37)=0,"",_xlfn.MINIFS(Weidegänge!$A$2:$A$201,Weidegänge!$C$2:$C$201,$A37)),""))</f>
        <v/>
      </c>
      <c r="H37" s="23" t="str">
        <f aca="false">IF($A37="","",IFERROR(IF(_xlfn.MAXIFS(Weidegänge!$B$2:$B$201,Weidegänge!$C$2:$C$201,$A37)=0,"",_xlfn.MAXIFS(Weidegänge!$B$2:$B$201,Weidegänge!$C$2:$C$201,$A37)),""))</f>
        <v/>
      </c>
    </row>
    <row r="38" customFormat="false" ht="15" hidden="false" customHeight="false" outlineLevel="0" collapsed="false">
      <c r="A38" s="12" t="str">
        <f aca="false">IF(Weideflächen!$B38="","",Weideflächen!$B38)</f>
        <v/>
      </c>
      <c r="B38" s="20" t="str">
        <f aca="false">IF($A38="","",Weideflächen!$D38)</f>
        <v/>
      </c>
      <c r="C38" s="12" t="str">
        <f aca="false">IF($A38="","",COUNTIFS(Weidegänge!$C$2:$C$201,$A38))</f>
        <v/>
      </c>
      <c r="D38" s="12" t="str">
        <f aca="false">IF($A38="","",SUMIFS(Weidegänge!$H$2:$H$201,Weidegänge!$C$2:$C$201,$A38))</f>
        <v/>
      </c>
      <c r="E38" s="21" t="str">
        <f aca="false">IF($A38="","",SUMIFS(Weidegänge!$L$2:$L$201,Weidegänge!$C$2:$C$201,$A38))</f>
        <v/>
      </c>
      <c r="F38" s="21" t="str">
        <f aca="false">IF(OR($A38="",$B38="",$B38=0),"",ROUND($E38/$B38,1))</f>
        <v/>
      </c>
      <c r="G38" s="23" t="str">
        <f aca="false">IF($A38="","",IFERROR(IF(_xlfn.MINIFS(Weidegänge!$A$2:$A$201,Weidegänge!$C$2:$C$201,$A38)=0,"",_xlfn.MINIFS(Weidegänge!$A$2:$A$201,Weidegänge!$C$2:$C$201,$A38)),""))</f>
        <v/>
      </c>
      <c r="H38" s="23" t="str">
        <f aca="false">IF($A38="","",IFERROR(IF(_xlfn.MAXIFS(Weidegänge!$B$2:$B$201,Weidegänge!$C$2:$C$201,$A38)=0,"",_xlfn.MAXIFS(Weidegänge!$B$2:$B$201,Weidegänge!$C$2:$C$201,$A38)),""))</f>
        <v/>
      </c>
    </row>
    <row r="39" customFormat="false" ht="15" hidden="false" customHeight="false" outlineLevel="0" collapsed="false">
      <c r="A39" s="12" t="str">
        <f aca="false">IF(Weideflächen!$B39="","",Weideflächen!$B39)</f>
        <v/>
      </c>
      <c r="B39" s="20" t="str">
        <f aca="false">IF($A39="","",Weideflächen!$D39)</f>
        <v/>
      </c>
      <c r="C39" s="12" t="str">
        <f aca="false">IF($A39="","",COUNTIFS(Weidegänge!$C$2:$C$201,$A39))</f>
        <v/>
      </c>
      <c r="D39" s="12" t="str">
        <f aca="false">IF($A39="","",SUMIFS(Weidegänge!$H$2:$H$201,Weidegänge!$C$2:$C$201,$A39))</f>
        <v/>
      </c>
      <c r="E39" s="21" t="str">
        <f aca="false">IF($A39="","",SUMIFS(Weidegänge!$L$2:$L$201,Weidegänge!$C$2:$C$201,$A39))</f>
        <v/>
      </c>
      <c r="F39" s="21" t="str">
        <f aca="false">IF(OR($A39="",$B39="",$B39=0),"",ROUND($E39/$B39,1))</f>
        <v/>
      </c>
      <c r="G39" s="23" t="str">
        <f aca="false">IF($A39="","",IFERROR(IF(_xlfn.MINIFS(Weidegänge!$A$2:$A$201,Weidegänge!$C$2:$C$201,$A39)=0,"",_xlfn.MINIFS(Weidegänge!$A$2:$A$201,Weidegänge!$C$2:$C$201,$A39)),""))</f>
        <v/>
      </c>
      <c r="H39" s="23" t="str">
        <f aca="false">IF($A39="","",IFERROR(IF(_xlfn.MAXIFS(Weidegänge!$B$2:$B$201,Weidegänge!$C$2:$C$201,$A39)=0,"",_xlfn.MAXIFS(Weidegänge!$B$2:$B$201,Weidegänge!$C$2:$C$201,$A39)),""))</f>
        <v/>
      </c>
    </row>
    <row r="40" customFormat="false" ht="15" hidden="false" customHeight="false" outlineLevel="0" collapsed="false">
      <c r="A40" s="12" t="str">
        <f aca="false">IF(Weideflächen!$B40="","",Weideflächen!$B40)</f>
        <v/>
      </c>
      <c r="B40" s="20" t="str">
        <f aca="false">IF($A40="","",Weideflächen!$D40)</f>
        <v/>
      </c>
      <c r="C40" s="12" t="str">
        <f aca="false">IF($A40="","",COUNTIFS(Weidegänge!$C$2:$C$201,$A40))</f>
        <v/>
      </c>
      <c r="D40" s="12" t="str">
        <f aca="false">IF($A40="","",SUMIFS(Weidegänge!$H$2:$H$201,Weidegänge!$C$2:$C$201,$A40))</f>
        <v/>
      </c>
      <c r="E40" s="21" t="str">
        <f aca="false">IF($A40="","",SUMIFS(Weidegänge!$L$2:$L$201,Weidegänge!$C$2:$C$201,$A40))</f>
        <v/>
      </c>
      <c r="F40" s="21" t="str">
        <f aca="false">IF(OR($A40="",$B40="",$B40=0),"",ROUND($E40/$B40,1))</f>
        <v/>
      </c>
      <c r="G40" s="23" t="str">
        <f aca="false">IF($A40="","",IFERROR(IF(_xlfn.MINIFS(Weidegänge!$A$2:$A$201,Weidegänge!$C$2:$C$201,$A40)=0,"",_xlfn.MINIFS(Weidegänge!$A$2:$A$201,Weidegänge!$C$2:$C$201,$A40)),""))</f>
        <v/>
      </c>
      <c r="H40" s="23" t="str">
        <f aca="false">IF($A40="","",IFERROR(IF(_xlfn.MAXIFS(Weidegänge!$B$2:$B$201,Weidegänge!$C$2:$C$201,$A40)=0,"",_xlfn.MAXIFS(Weidegänge!$B$2:$B$201,Weidegänge!$C$2:$C$201,$A40)),""))</f>
        <v/>
      </c>
    </row>
    <row r="41" customFormat="false" ht="15" hidden="false" customHeight="false" outlineLevel="0" collapsed="false">
      <c r="A41" s="12" t="str">
        <f aca="false">IF(Weideflächen!$B41="","",Weideflächen!$B41)</f>
        <v/>
      </c>
      <c r="B41" s="20" t="str">
        <f aca="false">IF($A41="","",Weideflächen!$D41)</f>
        <v/>
      </c>
      <c r="C41" s="12" t="str">
        <f aca="false">IF($A41="","",COUNTIFS(Weidegänge!$C$2:$C$201,$A41))</f>
        <v/>
      </c>
      <c r="D41" s="12" t="str">
        <f aca="false">IF($A41="","",SUMIFS(Weidegänge!$H$2:$H$201,Weidegänge!$C$2:$C$201,$A41))</f>
        <v/>
      </c>
      <c r="E41" s="21" t="str">
        <f aca="false">IF($A41="","",SUMIFS(Weidegänge!$L$2:$L$201,Weidegänge!$C$2:$C$201,$A41))</f>
        <v/>
      </c>
      <c r="F41" s="21" t="str">
        <f aca="false">IF(OR($A41="",$B41="",$B41=0),"",ROUND($E41/$B41,1))</f>
        <v/>
      </c>
      <c r="G41" s="23" t="str">
        <f aca="false">IF($A41="","",IFERROR(IF(_xlfn.MINIFS(Weidegänge!$A$2:$A$201,Weidegänge!$C$2:$C$201,$A41)=0,"",_xlfn.MINIFS(Weidegänge!$A$2:$A$201,Weidegänge!$C$2:$C$201,$A41)),""))</f>
        <v/>
      </c>
      <c r="H41" s="23" t="str">
        <f aca="false">IF($A41="","",IFERROR(IF(_xlfn.MAXIFS(Weidegänge!$B$2:$B$201,Weidegänge!$C$2:$C$201,$A41)=0,"",_xlfn.MAXIFS(Weidegänge!$B$2:$B$201,Weidegänge!$C$2:$C$201,$A41)),""))</f>
        <v/>
      </c>
    </row>
    <row r="42" customFormat="false" ht="15" hidden="false" customHeight="false" outlineLevel="0" collapsed="false">
      <c r="A42" s="12" t="str">
        <f aca="false">IF(Weideflächen!$B42="","",Weideflächen!$B42)</f>
        <v/>
      </c>
      <c r="B42" s="20" t="str">
        <f aca="false">IF($A42="","",Weideflächen!$D42)</f>
        <v/>
      </c>
      <c r="C42" s="12" t="str">
        <f aca="false">IF($A42="","",COUNTIFS(Weidegänge!$C$2:$C$201,$A42))</f>
        <v/>
      </c>
      <c r="D42" s="12" t="str">
        <f aca="false">IF($A42="","",SUMIFS(Weidegänge!$H$2:$H$201,Weidegänge!$C$2:$C$201,$A42))</f>
        <v/>
      </c>
      <c r="E42" s="21" t="str">
        <f aca="false">IF($A42="","",SUMIFS(Weidegänge!$L$2:$L$201,Weidegänge!$C$2:$C$201,$A42))</f>
        <v/>
      </c>
      <c r="F42" s="21" t="str">
        <f aca="false">IF(OR($A42="",$B42="",$B42=0),"",ROUND($E42/$B42,1))</f>
        <v/>
      </c>
      <c r="G42" s="23" t="str">
        <f aca="false">IF($A42="","",IFERROR(IF(_xlfn.MINIFS(Weidegänge!$A$2:$A$201,Weidegänge!$C$2:$C$201,$A42)=0,"",_xlfn.MINIFS(Weidegänge!$A$2:$A$201,Weidegänge!$C$2:$C$201,$A42)),""))</f>
        <v/>
      </c>
      <c r="H42" s="23" t="str">
        <f aca="false">IF($A42="","",IFERROR(IF(_xlfn.MAXIFS(Weidegänge!$B$2:$B$201,Weidegänge!$C$2:$C$201,$A42)=0,"",_xlfn.MAXIFS(Weidegänge!$B$2:$B$201,Weidegänge!$C$2:$C$201,$A42)),""))</f>
        <v/>
      </c>
    </row>
    <row r="43" customFormat="false" ht="15" hidden="false" customHeight="false" outlineLevel="0" collapsed="false">
      <c r="A43" s="12" t="str">
        <f aca="false">IF(Weideflächen!$B43="","",Weideflächen!$B43)</f>
        <v/>
      </c>
      <c r="B43" s="20" t="str">
        <f aca="false">IF($A43="","",Weideflächen!$D43)</f>
        <v/>
      </c>
      <c r="C43" s="12" t="str">
        <f aca="false">IF($A43="","",COUNTIFS(Weidegänge!$C$2:$C$201,$A43))</f>
        <v/>
      </c>
      <c r="D43" s="12" t="str">
        <f aca="false">IF($A43="","",SUMIFS(Weidegänge!$H$2:$H$201,Weidegänge!$C$2:$C$201,$A43))</f>
        <v/>
      </c>
      <c r="E43" s="21" t="str">
        <f aca="false">IF($A43="","",SUMIFS(Weidegänge!$L$2:$L$201,Weidegänge!$C$2:$C$201,$A43))</f>
        <v/>
      </c>
      <c r="F43" s="21" t="str">
        <f aca="false">IF(OR($A43="",$B43="",$B43=0),"",ROUND($E43/$B43,1))</f>
        <v/>
      </c>
      <c r="G43" s="23" t="str">
        <f aca="false">IF($A43="","",IFERROR(IF(_xlfn.MINIFS(Weidegänge!$A$2:$A$201,Weidegänge!$C$2:$C$201,$A43)=0,"",_xlfn.MINIFS(Weidegänge!$A$2:$A$201,Weidegänge!$C$2:$C$201,$A43)),""))</f>
        <v/>
      </c>
      <c r="H43" s="23" t="str">
        <f aca="false">IF($A43="","",IFERROR(IF(_xlfn.MAXIFS(Weidegänge!$B$2:$B$201,Weidegänge!$C$2:$C$201,$A43)=0,"",_xlfn.MAXIFS(Weidegänge!$B$2:$B$201,Weidegänge!$C$2:$C$201,$A43)),""))</f>
        <v/>
      </c>
    </row>
    <row r="44" customFormat="false" ht="15" hidden="false" customHeight="false" outlineLevel="0" collapsed="false">
      <c r="A44" s="12" t="str">
        <f aca="false">IF(Weideflächen!$B44="","",Weideflächen!$B44)</f>
        <v/>
      </c>
      <c r="B44" s="20" t="str">
        <f aca="false">IF($A44="","",Weideflächen!$D44)</f>
        <v/>
      </c>
      <c r="C44" s="12" t="str">
        <f aca="false">IF($A44="","",COUNTIFS(Weidegänge!$C$2:$C$201,$A44))</f>
        <v/>
      </c>
      <c r="D44" s="12" t="str">
        <f aca="false">IF($A44="","",SUMIFS(Weidegänge!$H$2:$H$201,Weidegänge!$C$2:$C$201,$A44))</f>
        <v/>
      </c>
      <c r="E44" s="21" t="str">
        <f aca="false">IF($A44="","",SUMIFS(Weidegänge!$L$2:$L$201,Weidegänge!$C$2:$C$201,$A44))</f>
        <v/>
      </c>
      <c r="F44" s="21" t="str">
        <f aca="false">IF(OR($A44="",$B44="",$B44=0),"",ROUND($E44/$B44,1))</f>
        <v/>
      </c>
      <c r="G44" s="23" t="str">
        <f aca="false">IF($A44="","",IFERROR(IF(_xlfn.MINIFS(Weidegänge!$A$2:$A$201,Weidegänge!$C$2:$C$201,$A44)=0,"",_xlfn.MINIFS(Weidegänge!$A$2:$A$201,Weidegänge!$C$2:$C$201,$A44)),""))</f>
        <v/>
      </c>
      <c r="H44" s="23" t="str">
        <f aca="false">IF($A44="","",IFERROR(IF(_xlfn.MAXIFS(Weidegänge!$B$2:$B$201,Weidegänge!$C$2:$C$201,$A44)=0,"",_xlfn.MAXIFS(Weidegänge!$B$2:$B$201,Weidegänge!$C$2:$C$201,$A44)),""))</f>
        <v/>
      </c>
    </row>
    <row r="45" customFormat="false" ht="15" hidden="false" customHeight="false" outlineLevel="0" collapsed="false">
      <c r="A45" s="12" t="str">
        <f aca="false">IF(Weideflächen!$B45="","",Weideflächen!$B45)</f>
        <v/>
      </c>
      <c r="B45" s="20" t="str">
        <f aca="false">IF($A45="","",Weideflächen!$D45)</f>
        <v/>
      </c>
      <c r="C45" s="12" t="str">
        <f aca="false">IF($A45="","",COUNTIFS(Weidegänge!$C$2:$C$201,$A45))</f>
        <v/>
      </c>
      <c r="D45" s="12" t="str">
        <f aca="false">IF($A45="","",SUMIFS(Weidegänge!$H$2:$H$201,Weidegänge!$C$2:$C$201,$A45))</f>
        <v/>
      </c>
      <c r="E45" s="21" t="str">
        <f aca="false">IF($A45="","",SUMIFS(Weidegänge!$L$2:$L$201,Weidegänge!$C$2:$C$201,$A45))</f>
        <v/>
      </c>
      <c r="F45" s="21" t="str">
        <f aca="false">IF(OR($A45="",$B45="",$B45=0),"",ROUND($E45/$B45,1))</f>
        <v/>
      </c>
      <c r="G45" s="23" t="str">
        <f aca="false">IF($A45="","",IFERROR(IF(_xlfn.MINIFS(Weidegänge!$A$2:$A$201,Weidegänge!$C$2:$C$201,$A45)=0,"",_xlfn.MINIFS(Weidegänge!$A$2:$A$201,Weidegänge!$C$2:$C$201,$A45)),""))</f>
        <v/>
      </c>
      <c r="H45" s="23" t="str">
        <f aca="false">IF($A45="","",IFERROR(IF(_xlfn.MAXIFS(Weidegänge!$B$2:$B$201,Weidegänge!$C$2:$C$201,$A45)=0,"",_xlfn.MAXIFS(Weidegänge!$B$2:$B$201,Weidegänge!$C$2:$C$201,$A45)),""))</f>
        <v/>
      </c>
    </row>
    <row r="46" customFormat="false" ht="15" hidden="false" customHeight="false" outlineLevel="0" collapsed="false">
      <c r="A46" s="12" t="str">
        <f aca="false">IF(Weideflächen!$B46="","",Weideflächen!$B46)</f>
        <v/>
      </c>
      <c r="B46" s="20" t="str">
        <f aca="false">IF($A46="","",Weideflächen!$D46)</f>
        <v/>
      </c>
      <c r="C46" s="12" t="str">
        <f aca="false">IF($A46="","",COUNTIFS(Weidegänge!$C$2:$C$201,$A46))</f>
        <v/>
      </c>
      <c r="D46" s="12" t="str">
        <f aca="false">IF($A46="","",SUMIFS(Weidegänge!$H$2:$H$201,Weidegänge!$C$2:$C$201,$A46))</f>
        <v/>
      </c>
      <c r="E46" s="21" t="str">
        <f aca="false">IF($A46="","",SUMIFS(Weidegänge!$L$2:$L$201,Weidegänge!$C$2:$C$201,$A46))</f>
        <v/>
      </c>
      <c r="F46" s="21" t="str">
        <f aca="false">IF(OR($A46="",$B46="",$B46=0),"",ROUND($E46/$B46,1))</f>
        <v/>
      </c>
      <c r="G46" s="23" t="str">
        <f aca="false">IF($A46="","",IFERROR(IF(_xlfn.MINIFS(Weidegänge!$A$2:$A$201,Weidegänge!$C$2:$C$201,$A46)=0,"",_xlfn.MINIFS(Weidegänge!$A$2:$A$201,Weidegänge!$C$2:$C$201,$A46)),""))</f>
        <v/>
      </c>
      <c r="H46" s="23" t="str">
        <f aca="false">IF($A46="","",IFERROR(IF(_xlfn.MAXIFS(Weidegänge!$B$2:$B$201,Weidegänge!$C$2:$C$201,$A46)=0,"",_xlfn.MAXIFS(Weidegänge!$B$2:$B$201,Weidegänge!$C$2:$C$201,$A46)),""))</f>
        <v/>
      </c>
    </row>
    <row r="47" customFormat="false" ht="15" hidden="false" customHeight="false" outlineLevel="0" collapsed="false">
      <c r="A47" s="12" t="str">
        <f aca="false">IF(Weideflächen!$B47="","",Weideflächen!$B47)</f>
        <v/>
      </c>
      <c r="B47" s="20" t="str">
        <f aca="false">IF($A47="","",Weideflächen!$D47)</f>
        <v/>
      </c>
      <c r="C47" s="12" t="str">
        <f aca="false">IF($A47="","",COUNTIFS(Weidegänge!$C$2:$C$201,$A47))</f>
        <v/>
      </c>
      <c r="D47" s="12" t="str">
        <f aca="false">IF($A47="","",SUMIFS(Weidegänge!$H$2:$H$201,Weidegänge!$C$2:$C$201,$A47))</f>
        <v/>
      </c>
      <c r="E47" s="21" t="str">
        <f aca="false">IF($A47="","",SUMIFS(Weidegänge!$L$2:$L$201,Weidegänge!$C$2:$C$201,$A47))</f>
        <v/>
      </c>
      <c r="F47" s="21" t="str">
        <f aca="false">IF(OR($A47="",$B47="",$B47=0),"",ROUND($E47/$B47,1))</f>
        <v/>
      </c>
      <c r="G47" s="23" t="str">
        <f aca="false">IF($A47="","",IFERROR(IF(_xlfn.MINIFS(Weidegänge!$A$2:$A$201,Weidegänge!$C$2:$C$201,$A47)=0,"",_xlfn.MINIFS(Weidegänge!$A$2:$A$201,Weidegänge!$C$2:$C$201,$A47)),""))</f>
        <v/>
      </c>
      <c r="H47" s="23" t="str">
        <f aca="false">IF($A47="","",IFERROR(IF(_xlfn.MAXIFS(Weidegänge!$B$2:$B$201,Weidegänge!$C$2:$C$201,$A47)=0,"",_xlfn.MAXIFS(Weidegänge!$B$2:$B$201,Weidegänge!$C$2:$C$201,$A47)),""))</f>
        <v/>
      </c>
    </row>
    <row r="48" customFormat="false" ht="15" hidden="false" customHeight="false" outlineLevel="0" collapsed="false">
      <c r="A48" s="12" t="str">
        <f aca="false">IF(Weideflächen!$B48="","",Weideflächen!$B48)</f>
        <v/>
      </c>
      <c r="B48" s="20" t="str">
        <f aca="false">IF($A48="","",Weideflächen!$D48)</f>
        <v/>
      </c>
      <c r="C48" s="12" t="str">
        <f aca="false">IF($A48="","",COUNTIFS(Weidegänge!$C$2:$C$201,$A48))</f>
        <v/>
      </c>
      <c r="D48" s="12" t="str">
        <f aca="false">IF($A48="","",SUMIFS(Weidegänge!$H$2:$H$201,Weidegänge!$C$2:$C$201,$A48))</f>
        <v/>
      </c>
      <c r="E48" s="21" t="str">
        <f aca="false">IF($A48="","",SUMIFS(Weidegänge!$L$2:$L$201,Weidegänge!$C$2:$C$201,$A48))</f>
        <v/>
      </c>
      <c r="F48" s="21" t="str">
        <f aca="false">IF(OR($A48="",$B48="",$B48=0),"",ROUND($E48/$B48,1))</f>
        <v/>
      </c>
      <c r="G48" s="23" t="str">
        <f aca="false">IF($A48="","",IFERROR(IF(_xlfn.MINIFS(Weidegänge!$A$2:$A$201,Weidegänge!$C$2:$C$201,$A48)=0,"",_xlfn.MINIFS(Weidegänge!$A$2:$A$201,Weidegänge!$C$2:$C$201,$A48)),""))</f>
        <v/>
      </c>
      <c r="H48" s="23" t="str">
        <f aca="false">IF($A48="","",IFERROR(IF(_xlfn.MAXIFS(Weidegänge!$B$2:$B$201,Weidegänge!$C$2:$C$201,$A48)=0,"",_xlfn.MAXIFS(Weidegänge!$B$2:$B$201,Weidegänge!$C$2:$C$201,$A48)),""))</f>
        <v/>
      </c>
    </row>
    <row r="49" customFormat="false" ht="15" hidden="false" customHeight="false" outlineLevel="0" collapsed="false">
      <c r="A49" s="12" t="str">
        <f aca="false">IF(Weideflächen!$B49="","",Weideflächen!$B49)</f>
        <v/>
      </c>
      <c r="B49" s="20" t="str">
        <f aca="false">IF($A49="","",Weideflächen!$D49)</f>
        <v/>
      </c>
      <c r="C49" s="12" t="str">
        <f aca="false">IF($A49="","",COUNTIFS(Weidegänge!$C$2:$C$201,$A49))</f>
        <v/>
      </c>
      <c r="D49" s="12" t="str">
        <f aca="false">IF($A49="","",SUMIFS(Weidegänge!$H$2:$H$201,Weidegänge!$C$2:$C$201,$A49))</f>
        <v/>
      </c>
      <c r="E49" s="21" t="str">
        <f aca="false">IF($A49="","",SUMIFS(Weidegänge!$L$2:$L$201,Weidegänge!$C$2:$C$201,$A49))</f>
        <v/>
      </c>
      <c r="F49" s="21" t="str">
        <f aca="false">IF(OR($A49="",$B49="",$B49=0),"",ROUND($E49/$B49,1))</f>
        <v/>
      </c>
      <c r="G49" s="23" t="str">
        <f aca="false">IF($A49="","",IFERROR(IF(_xlfn.MINIFS(Weidegänge!$A$2:$A$201,Weidegänge!$C$2:$C$201,$A49)=0,"",_xlfn.MINIFS(Weidegänge!$A$2:$A$201,Weidegänge!$C$2:$C$201,$A49)),""))</f>
        <v/>
      </c>
      <c r="H49" s="23" t="str">
        <f aca="false">IF($A49="","",IFERROR(IF(_xlfn.MAXIFS(Weidegänge!$B$2:$B$201,Weidegänge!$C$2:$C$201,$A49)=0,"",_xlfn.MAXIFS(Weidegänge!$B$2:$B$201,Weidegänge!$C$2:$C$201,$A49)),""))</f>
        <v/>
      </c>
    </row>
    <row r="50" customFormat="false" ht="15" hidden="false" customHeight="false" outlineLevel="0" collapsed="false">
      <c r="A50" s="12" t="str">
        <f aca="false">IF(Weideflächen!$B50="","",Weideflächen!$B50)</f>
        <v/>
      </c>
      <c r="B50" s="20" t="str">
        <f aca="false">IF($A50="","",Weideflächen!$D50)</f>
        <v/>
      </c>
      <c r="C50" s="12" t="str">
        <f aca="false">IF($A50="","",COUNTIFS(Weidegänge!$C$2:$C$201,$A50))</f>
        <v/>
      </c>
      <c r="D50" s="12" t="str">
        <f aca="false">IF($A50="","",SUMIFS(Weidegänge!$H$2:$H$201,Weidegänge!$C$2:$C$201,$A50))</f>
        <v/>
      </c>
      <c r="E50" s="21" t="str">
        <f aca="false">IF($A50="","",SUMIFS(Weidegänge!$L$2:$L$201,Weidegänge!$C$2:$C$201,$A50))</f>
        <v/>
      </c>
      <c r="F50" s="21" t="str">
        <f aca="false">IF(OR($A50="",$B50="",$B50=0),"",ROUND($E50/$B50,1))</f>
        <v/>
      </c>
      <c r="G50" s="23" t="str">
        <f aca="false">IF($A50="","",IFERROR(IF(_xlfn.MINIFS(Weidegänge!$A$2:$A$201,Weidegänge!$C$2:$C$201,$A50)=0,"",_xlfn.MINIFS(Weidegänge!$A$2:$A$201,Weidegänge!$C$2:$C$201,$A50)),""))</f>
        <v/>
      </c>
      <c r="H50" s="23" t="str">
        <f aca="false">IF($A50="","",IFERROR(IF(_xlfn.MAXIFS(Weidegänge!$B$2:$B$201,Weidegänge!$C$2:$C$201,$A50)=0,"",_xlfn.MAXIFS(Weidegänge!$B$2:$B$201,Weidegänge!$C$2:$C$201,$A50)),""))</f>
        <v/>
      </c>
    </row>
    <row r="51" customFormat="false" ht="15" hidden="false" customHeight="false" outlineLevel="0" collapsed="false">
      <c r="A51" s="12" t="str">
        <f aca="false">IF(Weideflächen!$B51="","",Weideflächen!$B51)</f>
        <v/>
      </c>
      <c r="B51" s="20" t="str">
        <f aca="false">IF($A51="","",Weideflächen!$D51)</f>
        <v/>
      </c>
      <c r="C51" s="12" t="str">
        <f aca="false">IF($A51="","",COUNTIFS(Weidegänge!$C$2:$C$201,$A51))</f>
        <v/>
      </c>
      <c r="D51" s="12" t="str">
        <f aca="false">IF($A51="","",SUMIFS(Weidegänge!$H$2:$H$201,Weidegänge!$C$2:$C$201,$A51))</f>
        <v/>
      </c>
      <c r="E51" s="21" t="str">
        <f aca="false">IF($A51="","",SUMIFS(Weidegänge!$L$2:$L$201,Weidegänge!$C$2:$C$201,$A51))</f>
        <v/>
      </c>
      <c r="F51" s="21" t="str">
        <f aca="false">IF(OR($A51="",$B51="",$B51=0),"",ROUND($E51/$B51,1))</f>
        <v/>
      </c>
      <c r="G51" s="23" t="str">
        <f aca="false">IF($A51="","",IFERROR(IF(_xlfn.MINIFS(Weidegänge!$A$2:$A$201,Weidegänge!$C$2:$C$201,$A51)=0,"",_xlfn.MINIFS(Weidegänge!$A$2:$A$201,Weidegänge!$C$2:$C$201,$A51)),""))</f>
        <v/>
      </c>
      <c r="H51" s="23" t="str">
        <f aca="false">IF($A51="","",IFERROR(IF(_xlfn.MAXIFS(Weidegänge!$B$2:$B$201,Weidegänge!$C$2:$C$201,$A51)=0,"",_xlfn.MAXIFS(Weidegänge!$B$2:$B$201,Weidegänge!$C$2:$C$201,$A51)),""))</f>
        <v/>
      </c>
    </row>
    <row r="52" customFormat="false" ht="15" hidden="false" customHeight="false" outlineLevel="0" collapsed="false">
      <c r="A52" s="12" t="str">
        <f aca="false">IF(Weideflächen!$B52="","",Weideflächen!$B52)</f>
        <v/>
      </c>
      <c r="B52" s="20" t="str">
        <f aca="false">IF($A52="","",Weideflächen!$D52)</f>
        <v/>
      </c>
      <c r="C52" s="12" t="str">
        <f aca="false">IF($A52="","",COUNTIFS(Weidegänge!$C$2:$C$201,$A52))</f>
        <v/>
      </c>
      <c r="D52" s="12" t="str">
        <f aca="false">IF($A52="","",SUMIFS(Weidegänge!$H$2:$H$201,Weidegänge!$C$2:$C$201,$A52))</f>
        <v/>
      </c>
      <c r="E52" s="21" t="str">
        <f aca="false">IF($A52="","",SUMIFS(Weidegänge!$L$2:$L$201,Weidegänge!$C$2:$C$201,$A52))</f>
        <v/>
      </c>
      <c r="F52" s="21" t="str">
        <f aca="false">IF(OR($A52="",$B52="",$B52=0),"",ROUND($E52/$B52,1))</f>
        <v/>
      </c>
      <c r="G52" s="23" t="str">
        <f aca="false">IF($A52="","",IFERROR(IF(_xlfn.MINIFS(Weidegänge!$A$2:$A$201,Weidegänge!$C$2:$C$201,$A52)=0,"",_xlfn.MINIFS(Weidegänge!$A$2:$A$201,Weidegänge!$C$2:$C$201,$A52)),""))</f>
        <v/>
      </c>
      <c r="H52" s="23" t="str">
        <f aca="false">IF($A52="","",IFERROR(IF(_xlfn.MAXIFS(Weidegänge!$B$2:$B$201,Weidegänge!$C$2:$C$201,$A52)=0,"",_xlfn.MAXIFS(Weidegänge!$B$2:$B$201,Weidegänge!$C$2:$C$201,$A52)),""))</f>
        <v/>
      </c>
    </row>
    <row r="53" customFormat="false" ht="15" hidden="false" customHeight="false" outlineLevel="0" collapsed="false">
      <c r="A53" s="12" t="str">
        <f aca="false">IF(Weideflächen!$B53="","",Weideflächen!$B53)</f>
        <v/>
      </c>
      <c r="B53" s="20" t="str">
        <f aca="false">IF($A53="","",Weideflächen!$D53)</f>
        <v/>
      </c>
      <c r="C53" s="12" t="str">
        <f aca="false">IF($A53="","",COUNTIFS(Weidegänge!$C$2:$C$201,$A53))</f>
        <v/>
      </c>
      <c r="D53" s="12" t="str">
        <f aca="false">IF($A53="","",SUMIFS(Weidegänge!$H$2:$H$201,Weidegänge!$C$2:$C$201,$A53))</f>
        <v/>
      </c>
      <c r="E53" s="21" t="str">
        <f aca="false">IF($A53="","",SUMIFS(Weidegänge!$L$2:$L$201,Weidegänge!$C$2:$C$201,$A53))</f>
        <v/>
      </c>
      <c r="F53" s="21" t="str">
        <f aca="false">IF(OR($A53="",$B53="",$B53=0),"",ROUND($E53/$B53,1))</f>
        <v/>
      </c>
      <c r="G53" s="23" t="str">
        <f aca="false">IF($A53="","",IFERROR(IF(_xlfn.MINIFS(Weidegänge!$A$2:$A$201,Weidegänge!$C$2:$C$201,$A53)=0,"",_xlfn.MINIFS(Weidegänge!$A$2:$A$201,Weidegänge!$C$2:$C$201,$A53)),""))</f>
        <v/>
      </c>
      <c r="H53" s="23" t="str">
        <f aca="false">IF($A53="","",IFERROR(IF(_xlfn.MAXIFS(Weidegänge!$B$2:$B$201,Weidegänge!$C$2:$C$201,$A53)=0,"",_xlfn.MAXIFS(Weidegänge!$B$2:$B$201,Weidegänge!$C$2:$C$201,$A53)),""))</f>
        <v/>
      </c>
    </row>
    <row r="54" customFormat="false" ht="15" hidden="false" customHeight="false" outlineLevel="0" collapsed="false">
      <c r="A54" s="12" t="str">
        <f aca="false">IF(Weideflächen!$B54="","",Weideflächen!$B54)</f>
        <v/>
      </c>
      <c r="B54" s="20" t="str">
        <f aca="false">IF($A54="","",Weideflächen!$D54)</f>
        <v/>
      </c>
      <c r="C54" s="12" t="str">
        <f aca="false">IF($A54="","",COUNTIFS(Weidegänge!$C$2:$C$201,$A54))</f>
        <v/>
      </c>
      <c r="D54" s="12" t="str">
        <f aca="false">IF($A54="","",SUMIFS(Weidegänge!$H$2:$H$201,Weidegänge!$C$2:$C$201,$A54))</f>
        <v/>
      </c>
      <c r="E54" s="21" t="str">
        <f aca="false">IF($A54="","",SUMIFS(Weidegänge!$L$2:$L$201,Weidegänge!$C$2:$C$201,$A54))</f>
        <v/>
      </c>
      <c r="F54" s="21" t="str">
        <f aca="false">IF(OR($A54="",$B54="",$B54=0),"",ROUND($E54/$B54,1))</f>
        <v/>
      </c>
      <c r="G54" s="23" t="str">
        <f aca="false">IF($A54="","",IFERROR(IF(_xlfn.MINIFS(Weidegänge!$A$2:$A$201,Weidegänge!$C$2:$C$201,$A54)=0,"",_xlfn.MINIFS(Weidegänge!$A$2:$A$201,Weidegänge!$C$2:$C$201,$A54)),""))</f>
        <v/>
      </c>
      <c r="H54" s="23" t="str">
        <f aca="false">IF($A54="","",IFERROR(IF(_xlfn.MAXIFS(Weidegänge!$B$2:$B$201,Weidegänge!$C$2:$C$201,$A54)=0,"",_xlfn.MAXIFS(Weidegänge!$B$2:$B$201,Weidegänge!$C$2:$C$201,$A54)),""))</f>
        <v/>
      </c>
    </row>
    <row r="55" customFormat="false" ht="15" hidden="false" customHeight="false" outlineLevel="0" collapsed="false">
      <c r="A55" s="12" t="str">
        <f aca="false">IF(Weideflächen!$B55="","",Weideflächen!$B55)</f>
        <v/>
      </c>
      <c r="B55" s="20" t="str">
        <f aca="false">IF($A55="","",Weideflächen!$D55)</f>
        <v/>
      </c>
      <c r="C55" s="12" t="str">
        <f aca="false">IF($A55="","",COUNTIFS(Weidegänge!$C$2:$C$201,$A55))</f>
        <v/>
      </c>
      <c r="D55" s="12" t="str">
        <f aca="false">IF($A55="","",SUMIFS(Weidegänge!$H$2:$H$201,Weidegänge!$C$2:$C$201,$A55))</f>
        <v/>
      </c>
      <c r="E55" s="21" t="str">
        <f aca="false">IF($A55="","",SUMIFS(Weidegänge!$L$2:$L$201,Weidegänge!$C$2:$C$201,$A55))</f>
        <v/>
      </c>
      <c r="F55" s="21" t="str">
        <f aca="false">IF(OR($A55="",$B55="",$B55=0),"",ROUND($E55/$B55,1))</f>
        <v/>
      </c>
      <c r="G55" s="23" t="str">
        <f aca="false">IF($A55="","",IFERROR(IF(_xlfn.MINIFS(Weidegänge!$A$2:$A$201,Weidegänge!$C$2:$C$201,$A55)=0,"",_xlfn.MINIFS(Weidegänge!$A$2:$A$201,Weidegänge!$C$2:$C$201,$A55)),""))</f>
        <v/>
      </c>
      <c r="H55" s="23" t="str">
        <f aca="false">IF($A55="","",IFERROR(IF(_xlfn.MAXIFS(Weidegänge!$B$2:$B$201,Weidegänge!$C$2:$C$201,$A55)=0,"",_xlfn.MAXIFS(Weidegänge!$B$2:$B$201,Weidegänge!$C$2:$C$201,$A55)),""))</f>
        <v/>
      </c>
    </row>
    <row r="56" customFormat="false" ht="15" hidden="false" customHeight="false" outlineLevel="0" collapsed="false">
      <c r="A56" s="12" t="str">
        <f aca="false">IF(Weideflächen!$B56="","",Weideflächen!$B56)</f>
        <v/>
      </c>
      <c r="B56" s="20" t="str">
        <f aca="false">IF($A56="","",Weideflächen!$D56)</f>
        <v/>
      </c>
      <c r="C56" s="12" t="str">
        <f aca="false">IF($A56="","",COUNTIFS(Weidegänge!$C$2:$C$201,$A56))</f>
        <v/>
      </c>
      <c r="D56" s="12" t="str">
        <f aca="false">IF($A56="","",SUMIFS(Weidegänge!$H$2:$H$201,Weidegänge!$C$2:$C$201,$A56))</f>
        <v/>
      </c>
      <c r="E56" s="21" t="str">
        <f aca="false">IF($A56="","",SUMIFS(Weidegänge!$L$2:$L$201,Weidegänge!$C$2:$C$201,$A56))</f>
        <v/>
      </c>
      <c r="F56" s="21" t="str">
        <f aca="false">IF(OR($A56="",$B56="",$B56=0),"",ROUND($E56/$B56,1))</f>
        <v/>
      </c>
      <c r="G56" s="23" t="str">
        <f aca="false">IF($A56="","",IFERROR(IF(_xlfn.MINIFS(Weidegänge!$A$2:$A$201,Weidegänge!$C$2:$C$201,$A56)=0,"",_xlfn.MINIFS(Weidegänge!$A$2:$A$201,Weidegänge!$C$2:$C$201,$A56)),""))</f>
        <v/>
      </c>
      <c r="H56" s="23" t="str">
        <f aca="false">IF($A56="","",IFERROR(IF(_xlfn.MAXIFS(Weidegänge!$B$2:$B$201,Weidegänge!$C$2:$C$201,$A56)=0,"",_xlfn.MAXIFS(Weidegänge!$B$2:$B$201,Weidegänge!$C$2:$C$201,$A56)),""))</f>
        <v/>
      </c>
    </row>
    <row r="57" customFormat="false" ht="15" hidden="false" customHeight="false" outlineLevel="0" collapsed="false">
      <c r="A57" s="12" t="str">
        <f aca="false">IF(Weideflächen!$B57="","",Weideflächen!$B57)</f>
        <v/>
      </c>
      <c r="B57" s="20" t="str">
        <f aca="false">IF($A57="","",Weideflächen!$D57)</f>
        <v/>
      </c>
      <c r="C57" s="12" t="str">
        <f aca="false">IF($A57="","",COUNTIFS(Weidegänge!$C$2:$C$201,$A57))</f>
        <v/>
      </c>
      <c r="D57" s="12" t="str">
        <f aca="false">IF($A57="","",SUMIFS(Weidegänge!$H$2:$H$201,Weidegänge!$C$2:$C$201,$A57))</f>
        <v/>
      </c>
      <c r="E57" s="21" t="str">
        <f aca="false">IF($A57="","",SUMIFS(Weidegänge!$L$2:$L$201,Weidegänge!$C$2:$C$201,$A57))</f>
        <v/>
      </c>
      <c r="F57" s="21" t="str">
        <f aca="false">IF(OR($A57="",$B57="",$B57=0),"",ROUND($E57/$B57,1))</f>
        <v/>
      </c>
      <c r="G57" s="23" t="str">
        <f aca="false">IF($A57="","",IFERROR(IF(_xlfn.MINIFS(Weidegänge!$A$2:$A$201,Weidegänge!$C$2:$C$201,$A57)=0,"",_xlfn.MINIFS(Weidegänge!$A$2:$A$201,Weidegänge!$C$2:$C$201,$A57)),""))</f>
        <v/>
      </c>
      <c r="H57" s="23" t="str">
        <f aca="false">IF($A57="","",IFERROR(IF(_xlfn.MAXIFS(Weidegänge!$B$2:$B$201,Weidegänge!$C$2:$C$201,$A57)=0,"",_xlfn.MAXIFS(Weidegänge!$B$2:$B$201,Weidegänge!$C$2:$C$201,$A57)),""))</f>
        <v/>
      </c>
    </row>
    <row r="58" customFormat="false" ht="15" hidden="false" customHeight="false" outlineLevel="0" collapsed="false">
      <c r="A58" s="12" t="str">
        <f aca="false">IF(Weideflächen!$B58="","",Weideflächen!$B58)</f>
        <v/>
      </c>
      <c r="B58" s="20" t="str">
        <f aca="false">IF($A58="","",Weideflächen!$D58)</f>
        <v/>
      </c>
      <c r="C58" s="12" t="str">
        <f aca="false">IF($A58="","",COUNTIFS(Weidegänge!$C$2:$C$201,$A58))</f>
        <v/>
      </c>
      <c r="D58" s="12" t="str">
        <f aca="false">IF($A58="","",SUMIFS(Weidegänge!$H$2:$H$201,Weidegänge!$C$2:$C$201,$A58))</f>
        <v/>
      </c>
      <c r="E58" s="21" t="str">
        <f aca="false">IF($A58="","",SUMIFS(Weidegänge!$L$2:$L$201,Weidegänge!$C$2:$C$201,$A58))</f>
        <v/>
      </c>
      <c r="F58" s="21" t="str">
        <f aca="false">IF(OR($A58="",$B58="",$B58=0),"",ROUND($E58/$B58,1))</f>
        <v/>
      </c>
      <c r="G58" s="23" t="str">
        <f aca="false">IF($A58="","",IFERROR(IF(_xlfn.MINIFS(Weidegänge!$A$2:$A$201,Weidegänge!$C$2:$C$201,$A58)=0,"",_xlfn.MINIFS(Weidegänge!$A$2:$A$201,Weidegänge!$C$2:$C$201,$A58)),""))</f>
        <v/>
      </c>
      <c r="H58" s="23" t="str">
        <f aca="false">IF($A58="","",IFERROR(IF(_xlfn.MAXIFS(Weidegänge!$B$2:$B$201,Weidegänge!$C$2:$C$201,$A58)=0,"",_xlfn.MAXIFS(Weidegänge!$B$2:$B$201,Weidegänge!$C$2:$C$201,$A58)),""))</f>
        <v/>
      </c>
    </row>
    <row r="59" customFormat="false" ht="15" hidden="false" customHeight="false" outlineLevel="0" collapsed="false">
      <c r="A59" s="12" t="str">
        <f aca="false">IF(Weideflächen!$B59="","",Weideflächen!$B59)</f>
        <v/>
      </c>
      <c r="B59" s="20" t="str">
        <f aca="false">IF($A59="","",Weideflächen!$D59)</f>
        <v/>
      </c>
      <c r="C59" s="12" t="str">
        <f aca="false">IF($A59="","",COUNTIFS(Weidegänge!$C$2:$C$201,$A59))</f>
        <v/>
      </c>
      <c r="D59" s="12" t="str">
        <f aca="false">IF($A59="","",SUMIFS(Weidegänge!$H$2:$H$201,Weidegänge!$C$2:$C$201,$A59))</f>
        <v/>
      </c>
      <c r="E59" s="21" t="str">
        <f aca="false">IF($A59="","",SUMIFS(Weidegänge!$L$2:$L$201,Weidegänge!$C$2:$C$201,$A59))</f>
        <v/>
      </c>
      <c r="F59" s="21" t="str">
        <f aca="false">IF(OR($A59="",$B59="",$B59=0),"",ROUND($E59/$B59,1))</f>
        <v/>
      </c>
      <c r="G59" s="23" t="str">
        <f aca="false">IF($A59="","",IFERROR(IF(_xlfn.MINIFS(Weidegänge!$A$2:$A$201,Weidegänge!$C$2:$C$201,$A59)=0,"",_xlfn.MINIFS(Weidegänge!$A$2:$A$201,Weidegänge!$C$2:$C$201,$A59)),""))</f>
        <v/>
      </c>
      <c r="H59" s="23" t="str">
        <f aca="false">IF($A59="","",IFERROR(IF(_xlfn.MAXIFS(Weidegänge!$B$2:$B$201,Weidegänge!$C$2:$C$201,$A59)=0,"",_xlfn.MAXIFS(Weidegänge!$B$2:$B$201,Weidegänge!$C$2:$C$201,$A59)),""))</f>
        <v/>
      </c>
    </row>
    <row r="60" customFormat="false" ht="15" hidden="false" customHeight="false" outlineLevel="0" collapsed="false">
      <c r="A60" s="12" t="str">
        <f aca="false">IF(Weideflächen!$B60="","",Weideflächen!$B60)</f>
        <v/>
      </c>
      <c r="B60" s="20" t="str">
        <f aca="false">IF($A60="","",Weideflächen!$D60)</f>
        <v/>
      </c>
      <c r="C60" s="12" t="str">
        <f aca="false">IF($A60="","",COUNTIFS(Weidegänge!$C$2:$C$201,$A60))</f>
        <v/>
      </c>
      <c r="D60" s="12" t="str">
        <f aca="false">IF($A60="","",SUMIFS(Weidegänge!$H$2:$H$201,Weidegänge!$C$2:$C$201,$A60))</f>
        <v/>
      </c>
      <c r="E60" s="21" t="str">
        <f aca="false">IF($A60="","",SUMIFS(Weidegänge!$L$2:$L$201,Weidegänge!$C$2:$C$201,$A60))</f>
        <v/>
      </c>
      <c r="F60" s="21" t="str">
        <f aca="false">IF(OR($A60="",$B60="",$B60=0),"",ROUND($E60/$B60,1))</f>
        <v/>
      </c>
      <c r="G60" s="23" t="str">
        <f aca="false">IF($A60="","",IFERROR(IF(_xlfn.MINIFS(Weidegänge!$A$2:$A$201,Weidegänge!$C$2:$C$201,$A60)=0,"",_xlfn.MINIFS(Weidegänge!$A$2:$A$201,Weidegänge!$C$2:$C$201,$A60)),""))</f>
        <v/>
      </c>
      <c r="H60" s="23" t="str">
        <f aca="false">IF($A60="","",IFERROR(IF(_xlfn.MAXIFS(Weidegänge!$B$2:$B$201,Weidegänge!$C$2:$C$201,$A60)=0,"",_xlfn.MAXIFS(Weidegänge!$B$2:$B$201,Weidegänge!$C$2:$C$201,$A60)),""))</f>
        <v/>
      </c>
    </row>
    <row r="61" customFormat="false" ht="15" hidden="false" customHeight="false" outlineLevel="0" collapsed="false">
      <c r="A61" s="12" t="str">
        <f aca="false">IF(Weideflächen!$B61="","",Weideflächen!$B61)</f>
        <v/>
      </c>
      <c r="B61" s="20" t="str">
        <f aca="false">IF($A61="","",Weideflächen!$D61)</f>
        <v/>
      </c>
      <c r="C61" s="12" t="str">
        <f aca="false">IF($A61="","",COUNTIFS(Weidegänge!$C$2:$C$201,$A61))</f>
        <v/>
      </c>
      <c r="D61" s="12" t="str">
        <f aca="false">IF($A61="","",SUMIFS(Weidegänge!$H$2:$H$201,Weidegänge!$C$2:$C$201,$A61))</f>
        <v/>
      </c>
      <c r="E61" s="21" t="str">
        <f aca="false">IF($A61="","",SUMIFS(Weidegänge!$L$2:$L$201,Weidegänge!$C$2:$C$201,$A61))</f>
        <v/>
      </c>
      <c r="F61" s="21" t="str">
        <f aca="false">IF(OR($A61="",$B61="",$B61=0),"",ROUND($E61/$B61,1))</f>
        <v/>
      </c>
      <c r="G61" s="23" t="str">
        <f aca="false">IF($A61="","",IFERROR(IF(_xlfn.MINIFS(Weidegänge!$A$2:$A$201,Weidegänge!$C$2:$C$201,$A61)=0,"",_xlfn.MINIFS(Weidegänge!$A$2:$A$201,Weidegänge!$C$2:$C$201,$A61)),""))</f>
        <v/>
      </c>
      <c r="H61" s="23" t="str">
        <f aca="false">IF($A61="","",IFERROR(IF(_xlfn.MAXIFS(Weidegänge!$B$2:$B$201,Weidegänge!$C$2:$C$201,$A61)=0,"",_xlfn.MAXIFS(Weidegänge!$B$2:$B$201,Weidegänge!$C$2:$C$201,$A61)),""))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40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4"/>
  </cols>
  <sheetData>
    <row r="2" customFormat="false" ht="35.8" hidden="false" customHeight="false" outlineLevel="0" collapsed="false">
      <c r="B2" s="1" t="s">
        <v>87</v>
      </c>
    </row>
    <row r="4" customFormat="false" ht="15" hidden="false" customHeight="true" outlineLevel="0" collapsed="false">
      <c r="B4" s="4" t="s">
        <v>88</v>
      </c>
      <c r="C4" s="4"/>
      <c r="D4" s="4"/>
      <c r="E4" s="4"/>
    </row>
    <row r="5" customFormat="false" ht="15" hidden="false" customHeight="false" outlineLevel="0" collapsed="false">
      <c r="B5" s="4"/>
      <c r="C5" s="4"/>
      <c r="D5" s="4"/>
      <c r="E5" s="4"/>
    </row>
    <row r="6" customFormat="false" ht="15" hidden="false" customHeight="false" outlineLevel="0" collapsed="false">
      <c r="B6" s="4"/>
      <c r="C6" s="4"/>
      <c r="D6" s="4"/>
      <c r="E6" s="4"/>
    </row>
    <row r="8" customFormat="false" ht="45.75" hidden="false" customHeight="true" outlineLevel="0" collapsed="false">
      <c r="B8" s="3" t="s">
        <v>89</v>
      </c>
      <c r="C8" s="4" t="s">
        <v>90</v>
      </c>
      <c r="D8" s="4"/>
      <c r="E8" s="4"/>
    </row>
    <row r="9" customFormat="false" ht="45.75" hidden="false" customHeight="true" outlineLevel="0" collapsed="false">
      <c r="B9" s="3" t="s">
        <v>91</v>
      </c>
      <c r="C9" s="4" t="s">
        <v>92</v>
      </c>
      <c r="D9" s="4"/>
      <c r="E9" s="4"/>
    </row>
    <row r="10" customFormat="false" ht="45.75" hidden="false" customHeight="true" outlineLevel="0" collapsed="false">
      <c r="B10" s="3" t="s">
        <v>93</v>
      </c>
      <c r="C10" s="4" t="s">
        <v>94</v>
      </c>
      <c r="D10" s="4"/>
      <c r="E10" s="4"/>
    </row>
    <row r="12" customFormat="false" ht="15.75" hidden="false" customHeight="true" outlineLevel="0" collapsed="false">
      <c r="B12" s="24"/>
      <c r="C12" s="24"/>
      <c r="D12" s="24"/>
      <c r="E12" s="24"/>
      <c r="F12" s="24"/>
    </row>
    <row r="13" customFormat="false" ht="33.75" hidden="false" customHeight="true" outlineLevel="0" collapsed="false">
      <c r="B13" s="24"/>
      <c r="C13" s="24"/>
      <c r="D13" s="24"/>
      <c r="E13" s="24"/>
      <c r="F13" s="24"/>
    </row>
    <row r="14" customFormat="false" ht="9.75" hidden="false" customHeight="true" outlineLevel="0" collapsed="false">
      <c r="B14" s="24"/>
      <c r="C14" s="24"/>
      <c r="D14" s="24"/>
      <c r="E14" s="24"/>
      <c r="F14" s="24"/>
    </row>
    <row r="15" customFormat="false" ht="6" hidden="false" customHeight="true" outlineLevel="0" collapsed="false">
      <c r="B15" s="24"/>
      <c r="C15" s="24"/>
      <c r="D15" s="24"/>
      <c r="E15" s="24"/>
      <c r="F15" s="24"/>
    </row>
    <row r="16" customFormat="false" ht="15" hidden="false" customHeight="true" outlineLevel="0" collapsed="false">
      <c r="B16" s="25" t="s">
        <v>95</v>
      </c>
      <c r="C16" s="25"/>
      <c r="D16" s="24"/>
      <c r="E16" s="24"/>
      <c r="F16" s="24"/>
    </row>
    <row r="17" customFormat="false" ht="15" hidden="false" customHeight="false" outlineLevel="0" collapsed="false">
      <c r="B17" s="25"/>
      <c r="C17" s="25"/>
      <c r="D17" s="24"/>
      <c r="E17" s="24"/>
      <c r="F17" s="24"/>
    </row>
    <row r="18" customFormat="false" ht="15" hidden="false" customHeight="false" outlineLevel="0" collapsed="false">
      <c r="B18" s="25"/>
      <c r="C18" s="25"/>
      <c r="D18" s="24"/>
      <c r="E18" s="24"/>
      <c r="F18" s="24"/>
    </row>
    <row r="19" customFormat="false" ht="15" hidden="false" customHeight="false" outlineLevel="0" collapsed="false">
      <c r="B19" s="26" t="s">
        <v>96</v>
      </c>
      <c r="C19" s="24"/>
      <c r="D19" s="24"/>
      <c r="E19" s="27" t="s">
        <v>97</v>
      </c>
      <c r="F19" s="24"/>
    </row>
    <row r="20" customFormat="false" ht="9.75" hidden="false" customHeight="true" outlineLevel="0" collapsed="false">
      <c r="B20" s="24"/>
      <c r="C20" s="24"/>
      <c r="D20" s="24"/>
      <c r="E20" s="24"/>
      <c r="F20" s="24"/>
    </row>
    <row r="23" customFormat="false" ht="22.35" hidden="false" customHeight="false" outlineLevel="0" collapsed="false">
      <c r="B23" s="2" t="s">
        <v>98</v>
      </c>
    </row>
  </sheetData>
  <mergeCells count="5">
    <mergeCell ref="B4:E6"/>
    <mergeCell ref="C8:E8"/>
    <mergeCell ref="C9:E9"/>
    <mergeCell ref="C10:E10"/>
    <mergeCell ref="B16:C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2026-08-23T12:21:59Z</dcterms:created>
  <dc:creator>openpyxl</dc:creator>
  <dc:description/>
  <dc:language>en-US</dc:language>
  <cp:lastModifiedBy/>
  <dcterms:modified xsi:type="dcterms:W3CDTF">2026-08-23T12:22:00Z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